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480" windowWidth="15015" windowHeight="7530" activeTab="3"/>
  </bookViews>
  <sheets>
    <sheet name="Annexure-I" sheetId="6" r:id="rId1"/>
    <sheet name="TABLE-I" sheetId="1" r:id="rId2"/>
    <sheet name="TABLE-II" sheetId="2" r:id="rId3"/>
    <sheet name="TABLE-III" sheetId="3" r:id="rId4"/>
    <sheet name="TABLE-IV" sheetId="4" r:id="rId5"/>
    <sheet name="TABLE-V" sheetId="5" r:id="rId6"/>
    <sheet name="TABLE-VI" sheetId="7" r:id="rId7"/>
  </sheets>
  <definedNames>
    <definedName name="_xlnm.Print_Area" localSheetId="1">'TABLE-I'!$A$1:$Z$14</definedName>
    <definedName name="_xlnm.Print_Area" localSheetId="2">'TABLE-II'!$A$1:$AB$52</definedName>
    <definedName name="_xlnm.Print_Area" localSheetId="3">'TABLE-III'!$A$1:$AD$57</definedName>
    <definedName name="_xlnm.Print_Titles" localSheetId="1">'TABLE-I'!$2:$4</definedName>
    <definedName name="_xlnm.Print_Titles" localSheetId="2">'TABLE-II'!$1:$4</definedName>
    <definedName name="_xlnm.Print_Titles" localSheetId="3">'TABLE-III'!$1:$4</definedName>
    <definedName name="Z_10096A92_6285_4724_9909_69ECD7A4A43F_.wvu.PrintArea" localSheetId="1" hidden="1">'TABLE-I'!$A$2:$S$11</definedName>
    <definedName name="Z_10096A92_6285_4724_9909_69ECD7A4A43F_.wvu.PrintArea" localSheetId="2" hidden="1">'TABLE-II'!$A$3:$U$26</definedName>
    <definedName name="Z_10096A92_6285_4724_9909_69ECD7A4A43F_.wvu.PrintArea" localSheetId="3" hidden="1">'TABLE-III'!$A$3:$S$28</definedName>
    <definedName name="Z_7DDDF33D_790D_4BE0_BD73_6B0205A73FE3_.wvu.PrintArea" localSheetId="2" hidden="1">'TABLE-II'!$A$3:$U$26</definedName>
    <definedName name="Z_7DDDF33D_790D_4BE0_BD73_6B0205A73FE3_.wvu.PrintArea" localSheetId="3" hidden="1">'TABLE-III'!$A$3:$S$32</definedName>
    <definedName name="Z_C7311034_EEC1_41BE_B4E4_2B6F01D458BC_.wvu.PrintArea" localSheetId="1" hidden="1">'TABLE-I'!$A$2:$S$11</definedName>
    <definedName name="Z_C7311034_EEC1_41BE_B4E4_2B6F01D458BC_.wvu.PrintArea" localSheetId="2" hidden="1">'TABLE-II'!$A$3:$U$26</definedName>
    <definedName name="Z_C7311034_EEC1_41BE_B4E4_2B6F01D458BC_.wvu.PrintArea" localSheetId="3" hidden="1">'TABLE-III'!$A$3:$S$28</definedName>
  </definedNames>
  <calcPr calcId="124519"/>
  <customWorkbookViews>
    <customWorkbookView name="AMRESH - Personal View" guid="{7DDDF33D-790D-4BE0-BD73-6B0205A73FE3}" mergeInterval="0" personalView="1" maximized="1" windowWidth="1020" windowHeight="549" activeSheetId="1"/>
    <customWorkbookView name="abc - Personal View" guid="{C7311034-EEC1-41BE-B4E4-2B6F01D458BC}" mergeInterval="0" personalView="1" maximized="1" xWindow="1" yWindow="1" windowWidth="1024" windowHeight="547" activeSheetId="3"/>
    <customWorkbookView name="beetal - Personal View" guid="{10096A92-6285-4724-9909-69ECD7A4A43F}" mergeInterval="0" personalView="1" maximized="1" windowWidth="1020" windowHeight="543" activeSheetId="1"/>
  </customWorkbookViews>
</workbook>
</file>

<file path=xl/calcChain.xml><?xml version="1.0" encoding="utf-8"?>
<calcChain xmlns="http://schemas.openxmlformats.org/spreadsheetml/2006/main">
  <c r="F13" i="6"/>
  <c r="E13"/>
  <c r="F11"/>
  <c r="E11"/>
  <c r="F12"/>
  <c r="E12"/>
  <c r="F10"/>
  <c r="E10"/>
  <c r="F9"/>
  <c r="E9"/>
  <c r="A1" i="1"/>
  <c r="A1" i="2" s="1"/>
  <c r="A2" i="1"/>
  <c r="A2" i="3" s="1"/>
  <c r="A1" i="4"/>
  <c r="A1" i="7"/>
  <c r="A1" i="3" l="1"/>
  <c r="A1" i="5"/>
  <c r="A2" i="7"/>
  <c r="A2" i="5"/>
  <c r="A2" i="2"/>
  <c r="A2" i="4"/>
</calcChain>
</file>

<file path=xl/sharedStrings.xml><?xml version="1.0" encoding="utf-8"?>
<sst xmlns="http://schemas.openxmlformats.org/spreadsheetml/2006/main" count="459" uniqueCount="303">
  <si>
    <t>Class X</t>
  </si>
  <si>
    <t>Total</t>
  </si>
  <si>
    <t>As a % of total shares held (b)</t>
  </si>
  <si>
    <t>(1)</t>
  </si>
  <si>
    <t>(a)</t>
  </si>
  <si>
    <t>(2)</t>
  </si>
  <si>
    <t>S.No.</t>
  </si>
  <si>
    <t>Table - II  Statement showing shareholding pattern of the Promoter and Promer Group</t>
  </si>
  <si>
    <t>Table - III  Statement showing shareholding pattern of the Public shareholding</t>
  </si>
  <si>
    <t>Table - IV  Statement showing shareholding pattern of the Non Promter - Non Public shareholder</t>
  </si>
  <si>
    <t>Custodian/DR Holder</t>
  </si>
  <si>
    <t>names</t>
  </si>
  <si>
    <t>Employees Benefit Trust (under SEBI Based emplyees benefit ) Regulation 2014</t>
  </si>
  <si>
    <t xml:space="preserve">(a) </t>
  </si>
  <si>
    <t>Toral Non-Promoter Non Public shareholding C = C1+C2</t>
  </si>
  <si>
    <t>Table - I  Summary Statement holding of specified securities</t>
  </si>
  <si>
    <t>Name</t>
  </si>
  <si>
    <t>PAN</t>
  </si>
  <si>
    <t>Nationality</t>
  </si>
  <si>
    <t>Number of shares</t>
  </si>
  <si>
    <t>Shareholding as a % of total no. of shares (calculated as per SCRR, 1957) As a % of (A+B+C2)</t>
  </si>
  <si>
    <t>Date of creation / acquisition of significant beneficial interest (IV)</t>
  </si>
  <si>
    <t>Sr. No.</t>
  </si>
  <si>
    <t>Table V- Statement showing details of significant beneficial owners</t>
  </si>
  <si>
    <t>Details of the significant beneficial owner (i)</t>
  </si>
  <si>
    <t>Details of the registered owner (id</t>
  </si>
  <si>
    <t>Particulars of the shares in which significant beneficial interest is held by the beneficial owner (in)</t>
  </si>
  <si>
    <t/>
  </si>
  <si>
    <t>1</t>
  </si>
  <si>
    <t>Name of Listed Entity:</t>
  </si>
  <si>
    <t>2</t>
  </si>
  <si>
    <t>Scrip Code/Name of Scrip/Class of Security</t>
  </si>
  <si>
    <t>Equity</t>
  </si>
  <si>
    <t>3</t>
  </si>
  <si>
    <t>Share Holding Pattern Filed under: Reg. 31(1)(a)/Reg. 31(1)(b)/Reg.31(1)(c )</t>
  </si>
  <si>
    <t>a.</t>
  </si>
  <si>
    <t>If under 31(1)(b) then indicate the report for Quarter ending</t>
  </si>
  <si>
    <t>b.</t>
  </si>
  <si>
    <t>If under 31(1)(c) then indicate date of allotment/extinguishment</t>
  </si>
  <si>
    <t>4</t>
  </si>
  <si>
    <t>Declaration: The Listed entity is required to submit the following declaration to the extent of submission of information:-</t>
  </si>
  <si>
    <t>Particulars</t>
  </si>
  <si>
    <t>Yes*</t>
  </si>
  <si>
    <t>No*</t>
  </si>
  <si>
    <t>Whether the Listed Entity has issued any partly paid up shares?</t>
  </si>
  <si>
    <t>Whether the Listed Entity has issued any Convertible Securities or Warrants?</t>
  </si>
  <si>
    <t>Whether the Listed Entity has any shares against which depository receipts are issued?</t>
  </si>
  <si>
    <t>Whether the Listed Entity has any shares in locked-in?</t>
  </si>
  <si>
    <t>5</t>
  </si>
  <si>
    <t>Whether any shares held by promoters are pledge or otherwise encumbered?</t>
  </si>
  <si>
    <t>SHAREHOLDING PATTERN</t>
  </si>
  <si>
    <t>Reg.31(1)(b)</t>
  </si>
  <si>
    <t>Board approved limits</t>
  </si>
  <si>
    <t>Limits utilized</t>
  </si>
  <si>
    <t>As on shareholding date</t>
  </si>
  <si>
    <t>As on the end of previous 1st quarter</t>
  </si>
  <si>
    <t>As on the end of previous 2nd quarter</t>
  </si>
  <si>
    <t>As on the end of previous 3rd quarter</t>
  </si>
  <si>
    <t>As on the end of previous 4th quarter</t>
  </si>
  <si>
    <t>Table VI - Statement showing foreign ownership limits</t>
  </si>
  <si>
    <t>N.A.</t>
  </si>
  <si>
    <r>
      <rPr>
        <b/>
        <sz val="11"/>
        <rFont val="Calibri"/>
        <family val="2"/>
      </rPr>
      <t>Category (I)</t>
    </r>
  </si>
  <si>
    <r>
      <rPr>
        <b/>
        <sz val="11"/>
        <rFont val="Calibri"/>
        <family val="2"/>
      </rPr>
      <t>Category of shareholder (II)</t>
    </r>
  </si>
  <si>
    <r>
      <rPr>
        <b/>
        <sz val="11"/>
        <rFont val="Calibri"/>
        <family val="2"/>
      </rPr>
      <t>No. of shareh older (III)</t>
    </r>
  </si>
  <si>
    <r>
      <rPr>
        <b/>
        <sz val="11"/>
        <rFont val="Calibri"/>
        <family val="2"/>
      </rPr>
      <t>No. of fully paid up equity shares held (IV)</t>
    </r>
  </si>
  <si>
    <r>
      <rPr>
        <b/>
        <sz val="11"/>
        <rFont val="Calibri"/>
        <family val="2"/>
      </rPr>
      <t>Partly paid- up equity shares held (V)</t>
    </r>
  </si>
  <si>
    <r>
      <rPr>
        <b/>
        <sz val="11"/>
        <rFont val="Calibri"/>
        <family val="2"/>
      </rPr>
      <t>No. of shares underlyi ng Deposit ory Receipts (VI)</t>
    </r>
  </si>
  <si>
    <r>
      <rPr>
        <b/>
        <sz val="11"/>
        <rFont val="Calibri"/>
        <family val="2"/>
      </rPr>
      <t>Total no. shares held (VII) = (IV)+(V) +(VI)</t>
    </r>
  </si>
  <si>
    <r>
      <rPr>
        <b/>
        <sz val="11"/>
        <rFont val="Calibri"/>
        <family val="2"/>
      </rPr>
      <t>Shareholdi ng as a % of total no. of shares (calculated as per SCRR, 1957) As a % of (A+B+C2) (VIII)</t>
    </r>
  </si>
  <si>
    <r>
      <rPr>
        <b/>
        <sz val="11"/>
        <rFont val="Calibri"/>
        <family val="2"/>
      </rPr>
      <t>Number of Voting Rights held in each class of securities (IX)</t>
    </r>
  </si>
  <si>
    <r>
      <rPr>
        <b/>
        <sz val="11"/>
        <rFont val="Calibri"/>
        <family val="2"/>
      </rPr>
      <t>Total No of shares on fully diluted basis (including warrants, ESOP, Convertibl e Securities etc.) (XI)=(VII+X)</t>
    </r>
  </si>
  <si>
    <r>
      <rPr>
        <b/>
        <sz val="11"/>
        <rFont val="Calibri"/>
        <family val="2"/>
      </rPr>
      <t>Shareholdi ng, as a % assuming full conversion of convertible securities (as a percentage of diluted share capital) (XII) = (VII)+(X) As a % of (A+B+C2)</t>
    </r>
  </si>
  <si>
    <r>
      <rPr>
        <b/>
        <sz val="11"/>
        <rFont val="Calibri"/>
        <family val="2"/>
      </rPr>
      <t>Number of Locked in shares (XIII)</t>
    </r>
  </si>
  <si>
    <r>
      <rPr>
        <b/>
        <sz val="11"/>
        <rFont val="Calibri"/>
        <family val="2"/>
      </rPr>
      <t>Number of Shares pledged (XIV)</t>
    </r>
  </si>
  <si>
    <r>
      <rPr>
        <b/>
        <sz val="11"/>
        <rFont val="Calibri"/>
        <family val="2"/>
      </rPr>
      <t>Non- Disposal Undertaking (XV)</t>
    </r>
  </si>
  <si>
    <r>
      <rPr>
        <b/>
        <sz val="11"/>
        <rFont val="Calibri"/>
        <family val="2"/>
      </rPr>
      <t>Other encumbrances, if any (XVI)</t>
    </r>
  </si>
  <si>
    <r>
      <rPr>
        <b/>
        <sz val="11"/>
        <rFont val="Calibri"/>
        <family val="2"/>
      </rPr>
      <t>Total Number of Shares encumbered (XVII) = (XIV+XV+XVI)</t>
    </r>
  </si>
  <si>
    <r>
      <rPr>
        <b/>
        <sz val="11"/>
        <rFont val="Calibri"/>
        <family val="2"/>
      </rPr>
      <t>Number of equity shares held in dematerialized form (XVIII)</t>
    </r>
  </si>
  <si>
    <r>
      <rPr>
        <b/>
        <sz val="11"/>
        <rFont val="Calibri"/>
        <family val="2"/>
      </rPr>
      <t>No of Voting Rights</t>
    </r>
  </si>
  <si>
    <r>
      <rPr>
        <b/>
        <sz val="11"/>
        <rFont val="Calibri"/>
        <family val="2"/>
      </rPr>
      <t>Total as a % of (A+B +C)</t>
    </r>
  </si>
  <si>
    <r>
      <rPr>
        <b/>
        <sz val="11"/>
        <rFont val="Calibri"/>
        <family val="2"/>
      </rPr>
      <t>Class eg: X</t>
    </r>
  </si>
  <si>
    <r>
      <rPr>
        <b/>
        <sz val="11"/>
        <rFont val="Calibri"/>
        <family val="2"/>
      </rPr>
      <t>Class eg: Y</t>
    </r>
  </si>
  <si>
    <r>
      <rPr>
        <b/>
        <sz val="11"/>
        <rFont val="Calibri"/>
        <family val="2"/>
      </rPr>
      <t>No. (a)</t>
    </r>
  </si>
  <si>
    <r>
      <rPr>
        <b/>
        <i/>
        <sz val="11"/>
        <rFont val="Calibri"/>
        <family val="2"/>
      </rPr>
      <t>No (a)</t>
    </r>
  </si>
  <si>
    <r>
      <rPr>
        <b/>
        <i/>
        <sz val="11"/>
        <rFont val="Calibri"/>
        <family val="2"/>
      </rPr>
      <t>As a % of total shar es held (b)</t>
    </r>
  </si>
  <si>
    <r>
      <rPr>
        <b/>
        <i/>
        <sz val="11"/>
        <rFont val="Calibri"/>
        <family val="2"/>
      </rPr>
      <t>As a % of total shares held (b)</t>
    </r>
  </si>
  <si>
    <r>
      <rPr>
        <b/>
        <i/>
        <sz val="11"/>
        <rFont val="Calibri"/>
        <family val="2"/>
      </rPr>
      <t xml:space="preserve">N o </t>
    </r>
    <r>
      <rPr>
        <b/>
        <i/>
        <vertAlign val="superscript"/>
        <sz val="11"/>
        <rFont val="Calibri"/>
        <family val="2"/>
      </rPr>
      <t xml:space="preserve">( </t>
    </r>
    <r>
      <rPr>
        <b/>
        <i/>
        <sz val="11"/>
        <rFont val="Calibri"/>
        <family val="2"/>
      </rPr>
      <t>a )</t>
    </r>
  </si>
  <si>
    <t>No. of Shares Underlying Outstan ding convertible securities (including Warrants, ESOP etc.) (X)</t>
  </si>
  <si>
    <t>As a % of total Shares held (b)</t>
  </si>
  <si>
    <r>
      <rPr>
        <b/>
        <sz val="11"/>
        <rFont val="Arial"/>
        <family val="2"/>
      </rPr>
      <t>Category &amp; Name of the Shareholders (I)</t>
    </r>
  </si>
  <si>
    <r>
      <rPr>
        <b/>
        <sz val="11"/>
        <rFont val="Arial"/>
        <family val="2"/>
      </rPr>
      <t>Entity type Promoter or Promoter group (Promoter group would exclude promoter s) (II)</t>
    </r>
  </si>
  <si>
    <r>
      <rPr>
        <b/>
        <sz val="11"/>
        <rFont val="Arial"/>
        <family val="2"/>
      </rPr>
      <t>PAN (III)</t>
    </r>
  </si>
  <si>
    <r>
      <rPr>
        <b/>
        <sz val="11"/>
        <rFont val="Arial"/>
        <family val="2"/>
      </rPr>
      <t>No. of share holder (IV)</t>
    </r>
  </si>
  <si>
    <r>
      <rPr>
        <b/>
        <sz val="11"/>
        <rFont val="Arial"/>
        <family val="2"/>
      </rPr>
      <t>No. of fully paid up equity shares held (V)</t>
    </r>
  </si>
  <si>
    <r>
      <rPr>
        <b/>
        <sz val="11"/>
        <rFont val="Arial"/>
        <family val="2"/>
      </rPr>
      <t>Total no. shares held (VIII = V+VI+ VII)</t>
    </r>
  </si>
  <si>
    <r>
      <rPr>
        <b/>
        <sz val="11"/>
        <rFont val="Arial"/>
        <family val="2"/>
      </rPr>
      <t>Number of Voting Rights held in each class of securities (X)</t>
    </r>
  </si>
  <si>
    <r>
      <rPr>
        <b/>
        <sz val="11"/>
        <rFont val="Arial"/>
        <family val="2"/>
      </rPr>
      <t>Number of Locked in shares (XIV)</t>
    </r>
  </si>
  <si>
    <r>
      <rPr>
        <b/>
        <sz val="11"/>
        <rFont val="Arial"/>
        <family val="2"/>
      </rPr>
      <t>Number of Shares pledged (XV)</t>
    </r>
  </si>
  <si>
    <r>
      <rPr>
        <b/>
        <sz val="11"/>
        <rFont val="Arial"/>
        <family val="2"/>
      </rPr>
      <t>Total Number of Shares encumbered (XVIII) = (XV+XVI+XVII)</t>
    </r>
  </si>
  <si>
    <r>
      <rPr>
        <b/>
        <sz val="11"/>
        <rFont val="Arial"/>
        <family val="2"/>
      </rPr>
      <t>No of Voting Rights</t>
    </r>
  </si>
  <si>
    <r>
      <rPr>
        <b/>
        <sz val="11"/>
        <rFont val="Arial"/>
        <family val="2"/>
      </rPr>
      <t>Tota l</t>
    </r>
  </si>
  <si>
    <r>
      <rPr>
        <b/>
        <sz val="11"/>
        <rFont val="Arial"/>
        <family val="2"/>
      </rPr>
      <t>No. (a)</t>
    </r>
  </si>
  <si>
    <r>
      <rPr>
        <b/>
        <i/>
        <sz val="11"/>
        <rFont val="Arial"/>
        <family val="2"/>
      </rPr>
      <t>N o ( a )</t>
    </r>
  </si>
  <si>
    <r>
      <rPr>
        <b/>
        <i/>
        <sz val="11"/>
        <rFont val="Arial"/>
        <family val="2"/>
      </rPr>
      <t>No (a)</t>
    </r>
  </si>
  <si>
    <r>
      <rPr>
        <b/>
        <i/>
        <sz val="11"/>
        <rFont val="Arial"/>
        <family val="2"/>
      </rPr>
      <t>As a % of total shares held (b)</t>
    </r>
  </si>
  <si>
    <t>N o. (a)</t>
  </si>
  <si>
    <t>Class Y</t>
  </si>
  <si>
    <r>
      <t>No. of shares underlying Depository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Receipts (VII)</t>
    </r>
  </si>
  <si>
    <t>Sharehold ing % calculated as per SCRR, 1957 As a % of (A+B+C2) (IX)</t>
  </si>
  <si>
    <r>
      <t>No. of Shares Underlying Outstanding convertible securities (including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Warrants, ESOP etc.) (XI)</t>
    </r>
  </si>
  <si>
    <t>Total No of shares on fully diluted basis (including warrants, ESOP, Convertible Securities etc.) (XII)=(VIII+ XI)</t>
  </si>
  <si>
    <t>Total shareholding, as a % assuming full conversion of convertible securities (as a percentage of diluted share capital) (XIII) = (VIII)+(XI) as a % of A+B+C2</t>
  </si>
  <si>
    <t>Number of equity shares held in dematerialized form (XIX)</t>
  </si>
  <si>
    <t>Other encumbrances, if any (XVII)</t>
  </si>
  <si>
    <t>NonDisposal Undertaking (XVI)</t>
  </si>
  <si>
    <r>
      <t>Partly paid- up equity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shares held (VI)</t>
    </r>
  </si>
  <si>
    <r>
      <t>Total as a % of Total Voting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rights</t>
    </r>
  </si>
  <si>
    <r>
      <rPr>
        <b/>
        <sz val="11"/>
        <rFont val="Arial"/>
        <family val="2"/>
      </rPr>
      <t>PAN (II)</t>
    </r>
  </si>
  <si>
    <r>
      <rPr>
        <b/>
        <sz val="11"/>
        <rFont val="Arial"/>
        <family val="2"/>
      </rPr>
      <t>Total no. shares held (VII = IV+V+VI)</t>
    </r>
  </si>
  <si>
    <r>
      <rPr>
        <b/>
        <sz val="11"/>
        <rFont val="Arial"/>
        <family val="2"/>
      </rPr>
      <t>Shareholding % calculate d as per SCRR, 1957 As a % of (A+B+C2) (VIII)</t>
    </r>
  </si>
  <si>
    <r>
      <rPr>
        <b/>
        <sz val="11"/>
        <rFont val="Arial"/>
        <family val="2"/>
      </rPr>
      <t>Number of Voting Rights held in each class of securities (IX)</t>
    </r>
  </si>
  <si>
    <r>
      <rPr>
        <b/>
        <sz val="11"/>
        <rFont val="Arial"/>
        <family val="2"/>
      </rPr>
      <t>Total No of shares on fully diluted basis (including warrants, ESOP, Convertible Securities etc.) (XI)=(VII+X)</t>
    </r>
  </si>
  <si>
    <r>
      <rPr>
        <b/>
        <sz val="11"/>
        <rFont val="Arial"/>
        <family val="2"/>
      </rPr>
      <t>Total shareholding, as a % assuming full conversion of convertible securities (as a percentage of diluted share capital) (XII)</t>
    </r>
  </si>
  <si>
    <r>
      <rPr>
        <b/>
        <sz val="11"/>
        <rFont val="Arial"/>
        <family val="2"/>
      </rPr>
      <t>Number of Locked in shares (XIII)</t>
    </r>
  </si>
  <si>
    <r>
      <rPr>
        <b/>
        <sz val="11"/>
        <rFont val="Arial"/>
        <family val="2"/>
      </rPr>
      <t>Number of Shares pledged (XIV)</t>
    </r>
  </si>
  <si>
    <r>
      <rPr>
        <b/>
        <sz val="11"/>
        <rFont val="Arial"/>
        <family val="2"/>
      </rPr>
      <t>Non-Disposal Undertaking (XV)</t>
    </r>
  </si>
  <si>
    <r>
      <rPr>
        <b/>
        <sz val="11"/>
        <rFont val="Arial"/>
        <family val="2"/>
      </rPr>
      <t>Total Number of Shares encumber ed (XVII) = (XIV+XV+X VI)</t>
    </r>
  </si>
  <si>
    <r>
      <rPr>
        <b/>
        <sz val="11"/>
        <rFont val="Arial"/>
        <family val="2"/>
      </rPr>
      <t>Total as a % of Total Voting rights</t>
    </r>
  </si>
  <si>
    <r>
      <rPr>
        <b/>
        <sz val="11"/>
        <rFont val="Arial"/>
        <family val="2"/>
      </rPr>
      <t>Class X</t>
    </r>
  </si>
  <si>
    <r>
      <rPr>
        <b/>
        <sz val="11"/>
        <rFont val="Arial"/>
        <family val="2"/>
      </rPr>
      <t>Class Y</t>
    </r>
  </si>
  <si>
    <r>
      <rPr>
        <b/>
        <sz val="11"/>
        <rFont val="Arial"/>
        <family val="2"/>
      </rPr>
      <t>Total</t>
    </r>
  </si>
  <si>
    <r>
      <rPr>
        <b/>
        <i/>
        <sz val="11"/>
        <rFont val="Arial"/>
        <family val="2"/>
      </rPr>
      <t>No. (a)</t>
    </r>
  </si>
  <si>
    <t>Number of equity shares held in dematerialized form (XVIII)</t>
  </si>
  <si>
    <t>Other encumbrances, if any (XVI)</t>
  </si>
  <si>
    <t>No. of Shares Underlying Outstanding convertible securities (including Warrants, ESOP, etc.) (X)</t>
  </si>
  <si>
    <t>No. of shareholder (III)</t>
  </si>
  <si>
    <t>No. of fully paid up equity shares held (IV)</t>
  </si>
  <si>
    <t>Partly paid-up equity shares held (V)</t>
  </si>
  <si>
    <t>No. of shares underlying Depository Receipts (VI)</t>
  </si>
  <si>
    <t>PAN (II)</t>
  </si>
  <si>
    <t>No. of share holder (III)</t>
  </si>
  <si>
    <r>
      <t>Partly paid- up equity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shares held (V)</t>
    </r>
  </si>
  <si>
    <r>
      <t>No. of shares underlying Depository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Receipts (VI)</t>
    </r>
  </si>
  <si>
    <t>Shareholding % calculated as per SCRR, 1957 As a % of (A+B+C2) (VIII)</t>
  </si>
  <si>
    <t>Number of Voting Rights held in each class of securities (IX)</t>
  </si>
  <si>
    <r>
      <t>No. of Shares Underlying Outstanding convertible securities (including</t>
    </r>
    <r>
      <rPr>
        <b/>
        <vertAlign val="superscript"/>
        <sz val="11"/>
        <rFont val="Arial"/>
        <family val="2"/>
      </rPr>
      <t xml:space="preserve"> </t>
    </r>
    <r>
      <rPr>
        <b/>
        <sz val="11"/>
        <rFont val="Arial"/>
        <family val="2"/>
      </rPr>
      <t>Warrants, ESOP etc.) (X)</t>
    </r>
  </si>
  <si>
    <t>Total No of shares on fully diluted basis (including warrants, ESOP, Convertible Securities etc.) (XI)=(VII+ X)</t>
  </si>
  <si>
    <t>Total no. shares held (VII = IV+V+ VI)</t>
  </si>
  <si>
    <t>Number of Locked in shares (XIII)</t>
  </si>
  <si>
    <t>Number of Shares pledged (XIV)</t>
  </si>
  <si>
    <t>NonDisposal Undertaking (XV)</t>
  </si>
  <si>
    <t>Total Number of Shares encumbered (XVII) = (XIV+XV+XVI)</t>
  </si>
  <si>
    <t>Shareholding (No. of shares) under</t>
  </si>
  <si>
    <t>Sub- category (i)</t>
  </si>
  <si>
    <t>Sub- category (II)</t>
  </si>
  <si>
    <t>Sub- category (III)</t>
  </si>
  <si>
    <t xml:space="preserve">Sub-categorization of shares (XIX) 
</t>
  </si>
  <si>
    <t xml:space="preserve">Total shareholding, as a % assuming full conversion of convertible securities (as a percentage of diluted share capital) (XII) </t>
  </si>
  <si>
    <t>31St March, 2026</t>
  </si>
  <si>
    <t>ANNA INFRASTRUCTURES LIMITED</t>
  </si>
  <si>
    <t>(A)</t>
  </si>
  <si>
    <t>Promoter &amp; Promoter Group</t>
  </si>
  <si>
    <t>(B)</t>
  </si>
  <si>
    <t>Public</t>
  </si>
  <si>
    <t>(C)</t>
  </si>
  <si>
    <t>Non Promoter - Non Public</t>
  </si>
  <si>
    <t>(C1)</t>
  </si>
  <si>
    <t>Shares Underlying DRs</t>
  </si>
  <si>
    <t>(C2)</t>
  </si>
  <si>
    <t>Share Held By Employees Trusts</t>
  </si>
  <si>
    <t>Total A+B+C1+C2</t>
  </si>
  <si>
    <t>Indian</t>
  </si>
  <si>
    <t>Individual</t>
  </si>
  <si>
    <t>Aditi Agarwal</t>
  </si>
  <si>
    <t>PROMOTER</t>
  </si>
  <si>
    <t>AOBPA2925D</t>
  </si>
  <si>
    <t>Akrati Gupta</t>
  </si>
  <si>
    <t>AIKPA7076L</t>
  </si>
  <si>
    <t>Alka Agarwal</t>
  </si>
  <si>
    <t>AAXPA0996L</t>
  </si>
  <si>
    <t>Amit Mittal</t>
  </si>
  <si>
    <t>AEEPM7045K</t>
  </si>
  <si>
    <t>Anil Kumar Agarwal</t>
  </si>
  <si>
    <t>ACOPA0004E</t>
  </si>
  <si>
    <t>Anju Mittal</t>
  </si>
  <si>
    <t>AISPM6405D</t>
  </si>
  <si>
    <t>Ashok Kumar Mittal</t>
  </si>
  <si>
    <t>ADDPM5224E</t>
  </si>
  <si>
    <t>Beena Agarwal</t>
  </si>
  <si>
    <t>ABYPA1569R</t>
  </si>
  <si>
    <t>Krishna Devi Agarwal</t>
  </si>
  <si>
    <t>ABUPA8154C</t>
  </si>
  <si>
    <t>Manish Kumar Garg</t>
  </si>
  <si>
    <t>ABGPG0367H</t>
  </si>
  <si>
    <t>Monika Mittal</t>
  </si>
  <si>
    <t>AHJPM0564D</t>
  </si>
  <si>
    <t>Natasha Agarwal</t>
  </si>
  <si>
    <t>AISPM6404C</t>
  </si>
  <si>
    <t>Neha Sumit Agarwal</t>
  </si>
  <si>
    <t>AHJPM0547L</t>
  </si>
  <si>
    <t>Nimisha Agrawal</t>
  </si>
  <si>
    <t>AMMPM1667K</t>
  </si>
  <si>
    <t>Nitika Gupta</t>
  </si>
  <si>
    <t>APXPG3332H</t>
  </si>
  <si>
    <t>Radhika Mittal</t>
  </si>
  <si>
    <t>AHJPM0572D</t>
  </si>
  <si>
    <t>Rajeev Mittal</t>
  </si>
  <si>
    <t>ADDPM5227H</t>
  </si>
  <si>
    <t>Rakesh Mittal</t>
  </si>
  <si>
    <t>ADDPM5235H</t>
  </si>
  <si>
    <t>Ramesh Chand Agarwal</t>
  </si>
  <si>
    <t>ADDPA8520D</t>
  </si>
  <si>
    <t>Rini Mittal</t>
  </si>
  <si>
    <t>ANYPM2255Q</t>
  </si>
  <si>
    <t>Seema Mittal</t>
  </si>
  <si>
    <t>AGBPM0674R</t>
  </si>
  <si>
    <t>Shashi Mittal</t>
  </si>
  <si>
    <t>ADDPM5231D</t>
  </si>
  <si>
    <t>Shivam Agarwal</t>
  </si>
  <si>
    <t>PROMOTER GROUP</t>
  </si>
  <si>
    <t>ASVPA2469G</t>
  </si>
  <si>
    <t>(b)</t>
  </si>
  <si>
    <t>Huf</t>
  </si>
  <si>
    <t>AACHA9134K</t>
  </si>
  <si>
    <t>Har Bilas Mittal</t>
  </si>
  <si>
    <t>AABHH2222Q</t>
  </si>
  <si>
    <t>Mittal Seema</t>
  </si>
  <si>
    <t>AADHM3992A</t>
  </si>
  <si>
    <t>Om Prakash Mittal</t>
  </si>
  <si>
    <t>AAAHO9796F</t>
  </si>
  <si>
    <t>AAGHR8456P</t>
  </si>
  <si>
    <t>AADHR9068J</t>
  </si>
  <si>
    <t>(c)</t>
  </si>
  <si>
    <t>Central Govt /state Govt/ President Of India</t>
  </si>
  <si>
    <t>(d)</t>
  </si>
  <si>
    <t>Financial Inst/banks</t>
  </si>
  <si>
    <t>(e)</t>
  </si>
  <si>
    <t>Any other</t>
  </si>
  <si>
    <t>Other - Body Corporate</t>
  </si>
  <si>
    <t>Sub - Total</t>
  </si>
  <si>
    <t>Foreign</t>
  </si>
  <si>
    <t>Individual(nri/ Foriegn Individual )</t>
  </si>
  <si>
    <t>Government</t>
  </si>
  <si>
    <t>Institutions</t>
  </si>
  <si>
    <t>Foreign Portfolio Investor</t>
  </si>
  <si>
    <t>Any Other</t>
  </si>
  <si>
    <t>Total Shareholding of Promoter and Promotor Group</t>
  </si>
  <si>
    <t>Mutual Funds</t>
  </si>
  <si>
    <t>Venture Capital Funds</t>
  </si>
  <si>
    <t>Alternate Investment Funds</t>
  </si>
  <si>
    <t>Banks</t>
  </si>
  <si>
    <t>Insurance Companies</t>
  </si>
  <si>
    <t>(f)</t>
  </si>
  <si>
    <t>Provident Funds/ Pension Fund</t>
  </si>
  <si>
    <t>(g)</t>
  </si>
  <si>
    <t>Asset Reconstruction Companies</t>
  </si>
  <si>
    <t>(h)</t>
  </si>
  <si>
    <t>Sovereign Wealth Funds</t>
  </si>
  <si>
    <t>(i)</t>
  </si>
  <si>
    <t>NBFCs registered with RBI</t>
  </si>
  <si>
    <t>(j)</t>
  </si>
  <si>
    <t>Other Financial Institutions</t>
  </si>
  <si>
    <t>Sub-total (B)(1)</t>
  </si>
  <si>
    <t>Institutions (Foreign)</t>
  </si>
  <si>
    <t>Foreign Direct Investment</t>
  </si>
  <si>
    <t>Foreign Venture Capital Investors</t>
  </si>
  <si>
    <t>Foreign Portfolio Investors Category I</t>
  </si>
  <si>
    <t>Foreign Portfolio Investors Category II</t>
  </si>
  <si>
    <t>Overseas Depositories (holding DRs) (balancing figure)</t>
  </si>
  <si>
    <t>Sub-Total B(2)</t>
  </si>
  <si>
    <t>(3)</t>
  </si>
  <si>
    <t>Central Government / State Government(s)</t>
  </si>
  <si>
    <t>Central Government / President of India</t>
  </si>
  <si>
    <t>State Government / Governor</t>
  </si>
  <si>
    <t>Shareholding by Companies or Bodies Corporate where Central / State Government is a promoter</t>
  </si>
  <si>
    <t>Sub-Total B(3)</t>
  </si>
  <si>
    <t>(4)</t>
  </si>
  <si>
    <t>Non-institutions</t>
  </si>
  <si>
    <t>Associate companies / Subsidiaries</t>
  </si>
  <si>
    <t>Directors and their relatives (excluding independent directors and nominee directors)</t>
  </si>
  <si>
    <t>Key Managerial Personnel</t>
  </si>
  <si>
    <t>Relatives of promoters (other than 'immediate relatives' of promoters disclosed under 'Promoter and Promoter Group' category)</t>
  </si>
  <si>
    <t>Trusts where any person belonging to 'Promoter and Promoter Group' category is 'trustee', 'beneficiary', or 'author of the trust'</t>
  </si>
  <si>
    <t>Investor Education and Protection Fund (IEPF)</t>
  </si>
  <si>
    <t>Resident Individuals holding nominal share capital up to Rs. 2 lakhs</t>
  </si>
  <si>
    <t>Resident Individuals holding nominal share capital in excess of Rs. 2 lakhs</t>
  </si>
  <si>
    <t>Jullie Agarwal</t>
  </si>
  <si>
    <t>Non Resident Indians (NRIs)-  Non - Repatariable</t>
  </si>
  <si>
    <t>Non Resident Indians (NRIs)-  Repatariable</t>
  </si>
  <si>
    <t>Foreign Nationals</t>
  </si>
  <si>
    <t>(k)</t>
  </si>
  <si>
    <t>Foreign Companies</t>
  </si>
  <si>
    <t>(l)</t>
  </si>
  <si>
    <t>Bodies Corporate</t>
  </si>
  <si>
    <t>Dream Home Constructions</t>
  </si>
  <si>
    <t>AAKFD8557D</t>
  </si>
  <si>
    <t>Mittal Housings</t>
  </si>
  <si>
    <t>ABAFM1607Q</t>
  </si>
  <si>
    <t>(m)</t>
  </si>
  <si>
    <t>Trusts</t>
  </si>
  <si>
    <t>OTHER - HUF</t>
  </si>
  <si>
    <t>Sub-Total (B)(4)</t>
  </si>
  <si>
    <t>Total Public Shareholding (B) = (B)(1) + (B)(2) + (B)(3) + B(4)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</si>
</sst>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0.0000"/>
  </numFmts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name val="Calibri"/>
      <family val="2"/>
    </font>
    <font>
      <b/>
      <i/>
      <sz val="11"/>
      <name val="Calibri"/>
      <family val="2"/>
    </font>
    <font>
      <b/>
      <i/>
      <vertAlign val="superscript"/>
      <sz val="11"/>
      <name val="Calibri"/>
      <family val="2"/>
    </font>
    <font>
      <b/>
      <sz val="11"/>
      <name val="Arial"/>
      <family val="2"/>
    </font>
    <font>
      <b/>
      <vertAlign val="superscript"/>
      <sz val="11"/>
      <name val="Arial"/>
      <family val="2"/>
    </font>
    <font>
      <b/>
      <i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000000"/>
      <name val="Arial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 applyNumberFormat="0" applyFont="0" applyFill="0" applyBorder="0" applyAlignment="0" applyProtection="0">
      <alignment vertical="top"/>
    </xf>
  </cellStyleXfs>
  <cellXfs count="110">
    <xf numFmtId="0" fontId="0" fillId="0" borderId="0" xfId="0"/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49" fontId="0" fillId="0" borderId="0" xfId="0" applyNumberFormat="1"/>
    <xf numFmtId="49" fontId="0" fillId="0" borderId="1" xfId="0" applyNumberFormat="1" applyBorder="1" applyAlignment="1">
      <alignment vertical="top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/>
    <xf numFmtId="0" fontId="10" fillId="0" borderId="0" xfId="0" applyFont="1" applyAlignment="1">
      <alignment vertical="center" wrapText="1"/>
    </xf>
    <xf numFmtId="49" fontId="10" fillId="0" borderId="0" xfId="0" applyNumberFormat="1" applyFont="1"/>
    <xf numFmtId="0" fontId="10" fillId="0" borderId="0" xfId="0" applyFont="1" applyAlignment="1">
      <alignment horizontal="center" vertical="center"/>
    </xf>
    <xf numFmtId="0" fontId="0" fillId="0" borderId="0" xfId="0" applyBorder="1" applyAlignment="1">
      <alignment vertical="center" wrapText="1"/>
    </xf>
    <xf numFmtId="1" fontId="0" fillId="0" borderId="1" xfId="0" applyNumberFormat="1" applyBorder="1"/>
    <xf numFmtId="1" fontId="10" fillId="0" borderId="1" xfId="0" applyNumberFormat="1" applyFont="1" applyBorder="1"/>
    <xf numFmtId="165" fontId="10" fillId="0" borderId="1" xfId="0" applyNumberFormat="1" applyFont="1" applyBorder="1"/>
    <xf numFmtId="0" fontId="0" fillId="0" borderId="1" xfId="0" applyBorder="1" applyAlignment="1">
      <alignment vertical="center" wrapText="1"/>
    </xf>
    <xf numFmtId="164" fontId="10" fillId="0" borderId="0" xfId="0" applyNumberFormat="1" applyFont="1" applyAlignment="1">
      <alignment vertical="center"/>
    </xf>
    <xf numFmtId="0" fontId="10" fillId="0" borderId="0" xfId="0" applyFont="1" applyAlignment="1"/>
    <xf numFmtId="0" fontId="0" fillId="0" borderId="0" xfId="0" applyFont="1"/>
    <xf numFmtId="0" fontId="11" fillId="0" borderId="1" xfId="1" applyNumberFormat="1" applyFont="1" applyFill="1" applyBorder="1" applyAlignment="1" applyProtection="1">
      <alignment horizontal="left" vertical="top"/>
    </xf>
    <xf numFmtId="0" fontId="11" fillId="0" borderId="1" xfId="1" applyNumberFormat="1" applyFont="1" applyFill="1" applyBorder="1" applyAlignment="1" applyProtection="1">
      <alignment horizontal="left" vertical="top" indent="1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11" fillId="0" borderId="1" xfId="1" applyNumberFormat="1" applyFont="1" applyFill="1" applyBorder="1" applyAlignment="1" applyProtection="1">
      <alignment horizontal="center" vertical="center"/>
    </xf>
    <xf numFmtId="0" fontId="0" fillId="0" borderId="1" xfId="0" applyBorder="1"/>
    <xf numFmtId="0" fontId="12" fillId="0" borderId="1" xfId="0" applyFont="1" applyBorder="1"/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2" fillId="0" borderId="1" xfId="2" applyNumberFormat="1" applyFont="1" applyFill="1" applyBorder="1" applyAlignment="1" applyProtection="1">
      <alignment horizontal="left" vertical="top"/>
    </xf>
    <xf numFmtId="0" fontId="3" fillId="0" borderId="1" xfId="2" applyNumberFormat="1" applyFont="1" applyFill="1" applyBorder="1" applyAlignment="1" applyProtection="1">
      <alignment horizontal="left" vertical="top"/>
    </xf>
    <xf numFmtId="0" fontId="3" fillId="0" borderId="1" xfId="2" applyNumberFormat="1" applyFont="1" applyFill="1" applyBorder="1" applyAlignment="1" applyProtection="1">
      <alignment horizontal="center" vertical="top"/>
    </xf>
    <xf numFmtId="0" fontId="2" fillId="0" borderId="1" xfId="2" applyNumberFormat="1" applyFont="1" applyFill="1" applyBorder="1" applyAlignment="1" applyProtection="1">
      <alignment horizontal="left"/>
    </xf>
    <xf numFmtId="0" fontId="2" fillId="0" borderId="1" xfId="2" applyNumberFormat="1" applyFont="1" applyFill="1" applyBorder="1" applyAlignment="1" applyProtection="1">
      <alignment horizontal="left" vertical="top" indent="2"/>
    </xf>
    <xf numFmtId="0" fontId="0" fillId="0" borderId="1" xfId="0" applyBorder="1"/>
    <xf numFmtId="0" fontId="10" fillId="0" borderId="0" xfId="0" applyFont="1" applyAlignment="1">
      <alignment horizontal="center"/>
    </xf>
    <xf numFmtId="1" fontId="0" fillId="0" borderId="1" xfId="0" applyNumberFormat="1" applyFill="1" applyBorder="1"/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 indent="1"/>
    </xf>
    <xf numFmtId="0" fontId="7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justify" vertical="top" wrapText="1"/>
    </xf>
    <xf numFmtId="1" fontId="0" fillId="0" borderId="1" xfId="0" applyNumberFormat="1" applyBorder="1"/>
    <xf numFmtId="165" fontId="0" fillId="0" borderId="1" xfId="0" applyNumberFormat="1" applyBorder="1"/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1" fontId="0" fillId="0" borderId="1" xfId="0" applyNumberFormat="1" applyBorder="1" applyAlignment="1">
      <alignment vertical="top" wrapText="1"/>
    </xf>
    <xf numFmtId="1" fontId="0" fillId="0" borderId="1" xfId="0" applyNumberFormat="1" applyBorder="1" applyAlignment="1">
      <alignment vertical="center" wrapText="1"/>
    </xf>
    <xf numFmtId="1" fontId="0" fillId="0" borderId="0" xfId="0" applyNumberFormat="1" applyBorder="1"/>
    <xf numFmtId="165" fontId="0" fillId="0" borderId="0" xfId="0" applyNumberFormat="1" applyBorder="1"/>
    <xf numFmtId="1" fontId="0" fillId="0" borderId="0" xfId="0" applyNumberFormat="1" applyBorder="1" applyAlignment="1">
      <alignment vertical="center" wrapText="1"/>
    </xf>
    <xf numFmtId="165" fontId="0" fillId="0" borderId="0" xfId="0" applyNumberFormat="1" applyBorder="1" applyAlignment="1">
      <alignment vertical="center" wrapText="1"/>
    </xf>
    <xf numFmtId="165" fontId="0" fillId="0" borderId="1" xfId="0" applyNumberFormat="1" applyBorder="1" applyAlignment="1">
      <alignment vertical="center" wrapText="1"/>
    </xf>
    <xf numFmtId="165" fontId="0" fillId="0" borderId="0" xfId="0" applyNumberFormat="1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0" fillId="0" borderId="1" xfId="0" applyFont="1" applyBorder="1"/>
    <xf numFmtId="0" fontId="12" fillId="0" borderId="1" xfId="0" applyFont="1" applyBorder="1"/>
    <xf numFmtId="0" fontId="12" fillId="0" borderId="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top" wrapText="1"/>
    </xf>
    <xf numFmtId="164" fontId="10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inden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11" fillId="0" borderId="2" xfId="1" applyNumberFormat="1" applyFont="1" applyFill="1" applyBorder="1" applyAlignment="1" applyProtection="1">
      <alignment horizontal="center" vertical="center" wrapText="1"/>
    </xf>
    <xf numFmtId="0" fontId="11" fillId="0" borderId="8" xfId="1" applyNumberFormat="1" applyFont="1" applyFill="1" applyBorder="1" applyAlignment="1" applyProtection="1">
      <alignment horizontal="center" vertical="center" wrapText="1"/>
    </xf>
    <xf numFmtId="0" fontId="11" fillId="0" borderId="3" xfId="1" applyNumberFormat="1" applyFont="1" applyFill="1" applyBorder="1" applyAlignment="1" applyProtection="1">
      <alignment horizontal="center" vertical="center" wrapText="1"/>
    </xf>
    <xf numFmtId="0" fontId="11" fillId="0" borderId="4" xfId="1" applyNumberFormat="1" applyFont="1" applyFill="1" applyBorder="1" applyAlignment="1" applyProtection="1">
      <alignment horizontal="center" vertical="center" wrapText="1"/>
    </xf>
    <xf numFmtId="0" fontId="11" fillId="0" borderId="5" xfId="1" applyNumberFormat="1" applyFont="1" applyFill="1" applyBorder="1" applyAlignment="1" applyProtection="1">
      <alignment horizontal="center" vertical="center" wrapText="1"/>
    </xf>
    <xf numFmtId="0" fontId="10" fillId="0" borderId="9" xfId="0" applyFont="1" applyBorder="1" applyAlignment="1">
      <alignment horizontal="center"/>
    </xf>
  </cellXfs>
  <cellStyles count="3">
    <cellStyle name="Normal" xfId="0" builtinId="0"/>
    <cellStyle name="Normal_TABLE-V" xfId="1"/>
    <cellStyle name="Normal_TABLE-VI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printerSettings" Target="../printerSettings/printerSettings5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4" Type="http://schemas.openxmlformats.org/officeDocument/2006/relationships/printerSettings" Target="../printerSettings/printerSettings9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1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6.bin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Relationship Id="rId4" Type="http://schemas.openxmlformats.org/officeDocument/2006/relationships/printerSettings" Target="../printerSettings/printerSettings1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D2" sqref="D2:F2"/>
    </sheetView>
  </sheetViews>
  <sheetFormatPr defaultRowHeight="15"/>
  <cols>
    <col min="3" max="3" width="59.7109375" bestFit="1" customWidth="1"/>
    <col min="4" max="4" width="9.42578125" customWidth="1"/>
    <col min="5" max="5" width="12.7109375" customWidth="1"/>
    <col min="6" max="6" width="20.28515625" customWidth="1"/>
  </cols>
  <sheetData>
    <row r="1" spans="1:6">
      <c r="A1" s="63" t="s">
        <v>50</v>
      </c>
      <c r="B1" s="63" t="s">
        <v>27</v>
      </c>
      <c r="C1" s="63" t="s">
        <v>27</v>
      </c>
      <c r="D1" s="63" t="s">
        <v>27</v>
      </c>
      <c r="E1" s="63" t="s">
        <v>27</v>
      </c>
      <c r="F1" s="63" t="s">
        <v>27</v>
      </c>
    </row>
    <row r="2" spans="1:6" ht="33" customHeight="1">
      <c r="A2" s="15" t="s">
        <v>28</v>
      </c>
      <c r="B2" s="64" t="s">
        <v>29</v>
      </c>
      <c r="C2" s="64" t="s">
        <v>27</v>
      </c>
      <c r="D2" s="65" t="s">
        <v>159</v>
      </c>
      <c r="E2" s="66"/>
      <c r="F2" s="67"/>
    </row>
    <row r="3" spans="1:6">
      <c r="A3" s="23" t="s">
        <v>30</v>
      </c>
      <c r="B3" s="62" t="s">
        <v>31</v>
      </c>
      <c r="C3" s="62" t="s">
        <v>27</v>
      </c>
      <c r="D3" s="68" t="s">
        <v>32</v>
      </c>
      <c r="E3" s="68" t="s">
        <v>27</v>
      </c>
      <c r="F3" s="68" t="s">
        <v>27</v>
      </c>
    </row>
    <row r="4" spans="1:6">
      <c r="A4" s="23" t="s">
        <v>33</v>
      </c>
      <c r="B4" s="62" t="s">
        <v>34</v>
      </c>
      <c r="C4" s="62" t="s">
        <v>27</v>
      </c>
      <c r="D4" s="69" t="s">
        <v>51</v>
      </c>
      <c r="E4" s="69" t="s">
        <v>27</v>
      </c>
      <c r="F4" s="69" t="s">
        <v>27</v>
      </c>
    </row>
    <row r="5" spans="1:6">
      <c r="A5" s="23" t="s">
        <v>27</v>
      </c>
      <c r="B5" s="23" t="s">
        <v>35</v>
      </c>
      <c r="C5" s="23" t="s">
        <v>36</v>
      </c>
      <c r="D5" s="70" t="s">
        <v>158</v>
      </c>
      <c r="E5" s="71" t="s">
        <v>27</v>
      </c>
      <c r="F5" s="72" t="s">
        <v>27</v>
      </c>
    </row>
    <row r="6" spans="1:6">
      <c r="A6" s="23" t="s">
        <v>27</v>
      </c>
      <c r="B6" s="23" t="s">
        <v>37</v>
      </c>
      <c r="C6" s="23" t="s">
        <v>38</v>
      </c>
      <c r="D6" s="62" t="s">
        <v>27</v>
      </c>
      <c r="E6" s="62" t="s">
        <v>27</v>
      </c>
      <c r="F6" s="62" t="s">
        <v>27</v>
      </c>
    </row>
    <row r="7" spans="1:6">
      <c r="A7" s="23" t="s">
        <v>39</v>
      </c>
      <c r="B7" s="62" t="s">
        <v>40</v>
      </c>
      <c r="C7" s="62" t="s">
        <v>27</v>
      </c>
      <c r="D7" s="62" t="s">
        <v>27</v>
      </c>
      <c r="E7" s="62" t="s">
        <v>27</v>
      </c>
      <c r="F7" s="62" t="s">
        <v>27</v>
      </c>
    </row>
    <row r="8" spans="1:6">
      <c r="A8" s="23" t="s">
        <v>27</v>
      </c>
      <c r="B8" s="69" t="s">
        <v>41</v>
      </c>
      <c r="C8" s="69" t="s">
        <v>27</v>
      </c>
      <c r="D8" s="69" t="s">
        <v>27</v>
      </c>
      <c r="E8" s="24" t="s">
        <v>42</v>
      </c>
      <c r="F8" s="24" t="s">
        <v>43</v>
      </c>
    </row>
    <row r="9" spans="1:6">
      <c r="A9" s="23" t="s">
        <v>27</v>
      </c>
      <c r="B9" s="23" t="s">
        <v>28</v>
      </c>
      <c r="C9" s="62" t="s">
        <v>44</v>
      </c>
      <c r="D9" s="62" t="s">
        <v>27</v>
      </c>
      <c r="E9" s="13" t="str">
        <f>IF('TABLE-I'!$E$14&gt;0,"Yes","")</f>
        <v/>
      </c>
      <c r="F9" s="13" t="str">
        <f>IF('TABLE-I'!$E$14&gt;0,"","No")</f>
        <v>No</v>
      </c>
    </row>
    <row r="10" spans="1:6">
      <c r="A10" s="23" t="s">
        <v>27</v>
      </c>
      <c r="B10" s="23" t="s">
        <v>30</v>
      </c>
      <c r="C10" s="62" t="s">
        <v>45</v>
      </c>
      <c r="D10" s="62" t="s">
        <v>27</v>
      </c>
      <c r="E10" s="13" t="str">
        <f>IF('TABLE-I'!$M$14&gt;0,"Yes","")</f>
        <v/>
      </c>
      <c r="F10" s="13" t="str">
        <f>IF('TABLE-I'!$M$14&gt;0,"","No")</f>
        <v>No</v>
      </c>
    </row>
    <row r="11" spans="1:6">
      <c r="A11" s="23" t="s">
        <v>27</v>
      </c>
      <c r="B11" s="23" t="s">
        <v>33</v>
      </c>
      <c r="C11" s="62" t="s">
        <v>46</v>
      </c>
      <c r="D11" s="62" t="s">
        <v>27</v>
      </c>
      <c r="E11" s="13" t="str">
        <f>IF('TABLE-I'!$D$11&gt;0,"Yes","")</f>
        <v/>
      </c>
      <c r="F11" s="13" t="str">
        <f>IF('TABLE-I'!$D$11&gt;0,"","No")</f>
        <v>No</v>
      </c>
    </row>
    <row r="12" spans="1:6">
      <c r="A12" s="23" t="s">
        <v>27</v>
      </c>
      <c r="B12" s="23" t="s">
        <v>39</v>
      </c>
      <c r="C12" s="62" t="s">
        <v>47</v>
      </c>
      <c r="D12" s="62" t="s">
        <v>27</v>
      </c>
      <c r="E12" s="13" t="str">
        <f>IF('TABLE-I'!$P$14&gt;0,"Yes","")</f>
        <v/>
      </c>
      <c r="F12" s="13" t="str">
        <f>IF('TABLE-I'!$P$14&gt;0,"","No")</f>
        <v>No</v>
      </c>
    </row>
    <row r="13" spans="1:6">
      <c r="A13" s="23" t="s">
        <v>27</v>
      </c>
      <c r="B13" s="23" t="s">
        <v>48</v>
      </c>
      <c r="C13" s="62" t="s">
        <v>49</v>
      </c>
      <c r="D13" s="62" t="s">
        <v>27</v>
      </c>
      <c r="E13" s="13" t="str">
        <f>IF('TABLE-I'!$R$8&gt;0,"Yes","")</f>
        <v/>
      </c>
      <c r="F13" s="13" t="str">
        <f>IF('TABLE-I'!$R$8&gt;0,"","No")</f>
        <v>No</v>
      </c>
    </row>
    <row r="14" spans="1:6">
      <c r="A14" s="23"/>
      <c r="B14" s="62"/>
      <c r="C14" s="62"/>
      <c r="D14" s="62"/>
      <c r="E14" s="62"/>
      <c r="F14" s="62"/>
    </row>
  </sheetData>
  <mergeCells count="18">
    <mergeCell ref="C10:D10"/>
    <mergeCell ref="C11:D11"/>
    <mergeCell ref="C12:D12"/>
    <mergeCell ref="C13:D13"/>
    <mergeCell ref="B14:F14"/>
    <mergeCell ref="C9:D9"/>
    <mergeCell ref="A1:F1"/>
    <mergeCell ref="B2:C2"/>
    <mergeCell ref="D2:F2"/>
    <mergeCell ref="B3:C3"/>
    <mergeCell ref="D3:F3"/>
    <mergeCell ref="B4:C4"/>
    <mergeCell ref="D4:F4"/>
    <mergeCell ref="D5:F5"/>
    <mergeCell ref="D6:F6"/>
    <mergeCell ref="B7:C7"/>
    <mergeCell ref="D7:F7"/>
    <mergeCell ref="B8:D8"/>
  </mergeCells>
  <printOptions horizontalCentered="1"/>
  <pageMargins left="0.7" right="0.7" top="0.75" bottom="0.75" header="0.3" footer="0.3"/>
  <pageSetup paperSize="9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4"/>
  <sheetViews>
    <sheetView view="pageBreakPreview" topLeftCell="C1" zoomScale="60" workbookViewId="0">
      <selection activeCell="A8" sqref="A8:Z14"/>
    </sheetView>
  </sheetViews>
  <sheetFormatPr defaultRowHeight="15"/>
  <cols>
    <col min="1" max="1" width="10.85546875" customWidth="1"/>
    <col min="2" max="2" width="27.5703125" customWidth="1"/>
    <col min="3" max="4" width="12.5703125" customWidth="1"/>
    <col min="5" max="5" width="10" customWidth="1"/>
    <col min="6" max="6" width="13" customWidth="1"/>
    <col min="7" max="7" width="14" customWidth="1"/>
    <col min="8" max="8" width="13.42578125" customWidth="1"/>
    <col min="9" max="9" width="10.42578125" customWidth="1"/>
    <col min="10" max="10" width="10.140625" customWidth="1"/>
    <col min="11" max="11" width="12.7109375" customWidth="1"/>
    <col min="12" max="12" width="13" customWidth="1"/>
    <col min="13" max="13" width="16.85546875" customWidth="1"/>
    <col min="14" max="14" width="16.7109375" customWidth="1"/>
    <col min="15" max="15" width="21" customWidth="1"/>
    <col min="17" max="17" width="11.5703125" customWidth="1"/>
    <col min="18" max="18" width="8.28515625" customWidth="1"/>
    <col min="19" max="19" width="13.140625" customWidth="1"/>
    <col min="21" max="21" width="11.85546875" customWidth="1"/>
    <col min="26" max="26" width="13.85546875" customWidth="1"/>
  </cols>
  <sheetData>
    <row r="1" spans="1:26">
      <c r="A1" s="73" t="str">
        <f>IF('Annexure-I'!$D$2="","",'Annexure-I'!$D$2)</f>
        <v>ANNA INFRASTRUCTURES LIMITED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</row>
    <row r="2" spans="1:26" s="6" customFormat="1">
      <c r="A2" s="75" t="str">
        <f>"SHAREHOLDING PATTERN AS ON  " &amp;'Annexure-I'!$D$5</f>
        <v>SHAREHOLDING PATTERN AS ON  31St March, 2026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26" s="7" customFormat="1">
      <c r="A3" s="77" t="s">
        <v>15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</row>
    <row r="4" spans="1:26" s="7" customFormat="1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</row>
    <row r="5" spans="1:26" s="1" customFormat="1" ht="36" customHeight="1">
      <c r="A5" s="78" t="s">
        <v>61</v>
      </c>
      <c r="B5" s="78" t="s">
        <v>62</v>
      </c>
      <c r="C5" s="78" t="s">
        <v>63</v>
      </c>
      <c r="D5" s="79" t="s">
        <v>64</v>
      </c>
      <c r="E5" s="79" t="s">
        <v>65</v>
      </c>
      <c r="F5" s="78" t="s">
        <v>66</v>
      </c>
      <c r="G5" s="78" t="s">
        <v>67</v>
      </c>
      <c r="H5" s="78" t="s">
        <v>68</v>
      </c>
      <c r="I5" s="78" t="s">
        <v>69</v>
      </c>
      <c r="J5" s="78"/>
      <c r="K5" s="78"/>
      <c r="L5" s="78"/>
      <c r="M5" s="80" t="s">
        <v>87</v>
      </c>
      <c r="N5" s="78" t="s">
        <v>70</v>
      </c>
      <c r="O5" s="78" t="s">
        <v>71</v>
      </c>
      <c r="P5" s="78" t="s">
        <v>72</v>
      </c>
      <c r="Q5" s="78"/>
      <c r="R5" s="78" t="s">
        <v>73</v>
      </c>
      <c r="S5" s="78"/>
      <c r="T5" s="78" t="s">
        <v>74</v>
      </c>
      <c r="U5" s="78"/>
      <c r="V5" s="79" t="s">
        <v>75</v>
      </c>
      <c r="W5" s="79"/>
      <c r="X5" s="78" t="s">
        <v>76</v>
      </c>
      <c r="Y5" s="78"/>
      <c r="Z5" s="78" t="s">
        <v>77</v>
      </c>
    </row>
    <row r="6" spans="1:26" s="1" customFormat="1" ht="33" customHeight="1">
      <c r="A6" s="78"/>
      <c r="B6" s="78"/>
      <c r="C6" s="78"/>
      <c r="D6" s="79"/>
      <c r="E6" s="79"/>
      <c r="F6" s="78"/>
      <c r="G6" s="78"/>
      <c r="H6" s="78"/>
      <c r="I6" s="81" t="s">
        <v>78</v>
      </c>
      <c r="J6" s="82"/>
      <c r="K6" s="83"/>
      <c r="L6" s="84" t="s">
        <v>79</v>
      </c>
      <c r="M6" s="78"/>
      <c r="N6" s="78"/>
      <c r="O6" s="78"/>
      <c r="P6" s="78"/>
      <c r="Q6" s="78"/>
      <c r="R6" s="78"/>
      <c r="S6" s="78"/>
      <c r="T6" s="78"/>
      <c r="U6" s="78"/>
      <c r="V6" s="79"/>
      <c r="W6" s="79"/>
      <c r="X6" s="78"/>
      <c r="Y6" s="78"/>
      <c r="Z6" s="78"/>
    </row>
    <row r="7" spans="1:26" s="1" customFormat="1" ht="114.75" customHeight="1">
      <c r="A7" s="78"/>
      <c r="B7" s="78"/>
      <c r="C7" s="78"/>
      <c r="D7" s="79"/>
      <c r="E7" s="79"/>
      <c r="F7" s="78"/>
      <c r="G7" s="78"/>
      <c r="H7" s="78"/>
      <c r="I7" s="39" t="s">
        <v>80</v>
      </c>
      <c r="J7" s="39" t="s">
        <v>81</v>
      </c>
      <c r="K7" s="37" t="s">
        <v>1</v>
      </c>
      <c r="L7" s="84"/>
      <c r="M7" s="78"/>
      <c r="N7" s="78"/>
      <c r="O7" s="78"/>
      <c r="P7" s="40" t="s">
        <v>82</v>
      </c>
      <c r="Q7" s="38" t="s">
        <v>88</v>
      </c>
      <c r="R7" s="40" t="s">
        <v>82</v>
      </c>
      <c r="S7" s="37" t="s">
        <v>2</v>
      </c>
      <c r="T7" s="40" t="s">
        <v>83</v>
      </c>
      <c r="U7" s="39" t="s">
        <v>84</v>
      </c>
      <c r="V7" s="40" t="s">
        <v>83</v>
      </c>
      <c r="W7" s="41" t="s">
        <v>85</v>
      </c>
      <c r="X7" s="40" t="s">
        <v>86</v>
      </c>
      <c r="Y7" s="39" t="s">
        <v>85</v>
      </c>
      <c r="Z7" s="78"/>
    </row>
    <row r="8" spans="1:26" s="1" customFormat="1">
      <c r="A8" s="12" t="s">
        <v>160</v>
      </c>
      <c r="B8" s="12" t="s">
        <v>161</v>
      </c>
      <c r="C8" s="48">
        <v>29</v>
      </c>
      <c r="D8" s="48">
        <v>2781298</v>
      </c>
      <c r="E8" s="48">
        <v>0</v>
      </c>
      <c r="F8" s="48">
        <v>0</v>
      </c>
      <c r="G8" s="48">
        <v>2781298</v>
      </c>
      <c r="H8" s="49">
        <v>73.192099999999996</v>
      </c>
      <c r="I8" s="48">
        <v>2781298</v>
      </c>
      <c r="J8" s="48">
        <v>0</v>
      </c>
      <c r="K8" s="48">
        <v>2781298</v>
      </c>
      <c r="L8" s="49">
        <v>73.192099999999996</v>
      </c>
      <c r="M8" s="48">
        <v>0</v>
      </c>
      <c r="N8" s="48">
        <v>2781298</v>
      </c>
      <c r="O8" s="49">
        <v>73.192099999999996</v>
      </c>
      <c r="P8" s="48">
        <v>0</v>
      </c>
      <c r="Q8" s="49">
        <v>0</v>
      </c>
      <c r="R8" s="48">
        <v>0</v>
      </c>
      <c r="S8" s="49">
        <v>0</v>
      </c>
      <c r="T8" s="48">
        <v>0</v>
      </c>
      <c r="U8" s="49">
        <v>0</v>
      </c>
      <c r="V8" s="48">
        <v>0</v>
      </c>
      <c r="W8" s="49">
        <v>0</v>
      </c>
      <c r="X8" s="48">
        <v>0</v>
      </c>
      <c r="Y8" s="49">
        <v>0</v>
      </c>
      <c r="Z8" s="52">
        <v>2781298</v>
      </c>
    </row>
    <row r="9" spans="1:26" s="1" customFormat="1">
      <c r="A9" s="12" t="s">
        <v>162</v>
      </c>
      <c r="B9" s="12" t="s">
        <v>163</v>
      </c>
      <c r="C9" s="48">
        <v>1159</v>
      </c>
      <c r="D9" s="48">
        <v>1018702</v>
      </c>
      <c r="E9" s="48">
        <v>0</v>
      </c>
      <c r="F9" s="48">
        <v>0</v>
      </c>
      <c r="G9" s="48">
        <v>1018702</v>
      </c>
      <c r="H9" s="49">
        <v>26.8079</v>
      </c>
      <c r="I9" s="48">
        <v>1018702</v>
      </c>
      <c r="J9" s="48">
        <v>0</v>
      </c>
      <c r="K9" s="48">
        <v>1018702</v>
      </c>
      <c r="L9" s="49">
        <v>26.8079</v>
      </c>
      <c r="M9" s="48">
        <v>0</v>
      </c>
      <c r="N9" s="48">
        <v>1018702</v>
      </c>
      <c r="O9" s="49">
        <v>26.8079</v>
      </c>
      <c r="P9" s="48">
        <v>0</v>
      </c>
      <c r="Q9" s="49">
        <v>0</v>
      </c>
      <c r="R9" s="48">
        <v>3025</v>
      </c>
      <c r="S9" s="49">
        <v>0.2969</v>
      </c>
      <c r="T9" s="48">
        <v>0</v>
      </c>
      <c r="U9" s="49">
        <v>0</v>
      </c>
      <c r="V9" s="48">
        <v>0</v>
      </c>
      <c r="W9" s="49">
        <v>0</v>
      </c>
      <c r="X9" s="48">
        <v>0</v>
      </c>
      <c r="Y9" s="49">
        <v>0</v>
      </c>
      <c r="Z9" s="52">
        <v>795065</v>
      </c>
    </row>
    <row r="10" spans="1:26">
      <c r="A10" s="12" t="s">
        <v>164</v>
      </c>
      <c r="B10" s="12" t="s">
        <v>165</v>
      </c>
      <c r="C10" s="48">
        <v>0</v>
      </c>
      <c r="D10" s="48">
        <v>0</v>
      </c>
      <c r="E10" s="48">
        <v>0</v>
      </c>
      <c r="F10" s="48">
        <v>0</v>
      </c>
      <c r="G10" s="48">
        <v>0</v>
      </c>
      <c r="H10" s="49">
        <v>0</v>
      </c>
      <c r="I10" s="48">
        <v>0</v>
      </c>
      <c r="J10" s="48">
        <v>0</v>
      </c>
      <c r="K10" s="48">
        <v>0</v>
      </c>
      <c r="L10" s="49">
        <v>0</v>
      </c>
      <c r="M10" s="48">
        <v>0</v>
      </c>
      <c r="N10" s="48">
        <v>0</v>
      </c>
      <c r="O10" s="49">
        <v>0</v>
      </c>
      <c r="P10" s="48">
        <v>0</v>
      </c>
      <c r="Q10" s="49">
        <v>0</v>
      </c>
      <c r="R10" s="48">
        <v>0</v>
      </c>
      <c r="S10" s="49">
        <v>0</v>
      </c>
      <c r="T10" s="48">
        <v>0</v>
      </c>
      <c r="U10" s="49">
        <v>0</v>
      </c>
      <c r="V10" s="48">
        <v>0</v>
      </c>
      <c r="W10" s="49">
        <v>0</v>
      </c>
      <c r="X10" s="48">
        <v>0</v>
      </c>
      <c r="Y10" s="49">
        <v>0</v>
      </c>
      <c r="Z10" s="48">
        <v>0</v>
      </c>
    </row>
    <row r="11" spans="1:26" s="7" customFormat="1">
      <c r="A11" s="13" t="s">
        <v>166</v>
      </c>
      <c r="B11" s="13" t="s">
        <v>167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4">
        <v>0</v>
      </c>
      <c r="I11" s="13">
        <v>0</v>
      </c>
      <c r="J11" s="13">
        <v>0</v>
      </c>
      <c r="K11" s="13">
        <v>0</v>
      </c>
      <c r="L11" s="14">
        <v>0</v>
      </c>
      <c r="M11" s="13">
        <v>0</v>
      </c>
      <c r="N11" s="13">
        <v>0</v>
      </c>
      <c r="O11" s="14">
        <v>0</v>
      </c>
      <c r="P11" s="13">
        <v>0</v>
      </c>
      <c r="Q11" s="14">
        <v>0</v>
      </c>
      <c r="R11" s="13">
        <v>0</v>
      </c>
      <c r="S11" s="14">
        <v>0</v>
      </c>
      <c r="T11" s="13">
        <v>0</v>
      </c>
      <c r="U11" s="14">
        <v>0</v>
      </c>
      <c r="V11" s="13">
        <v>0</v>
      </c>
      <c r="W11" s="14">
        <v>0</v>
      </c>
      <c r="X11" s="13">
        <v>0</v>
      </c>
      <c r="Y11" s="14">
        <v>0</v>
      </c>
      <c r="Z11" s="13">
        <v>0</v>
      </c>
    </row>
    <row r="12" spans="1:26">
      <c r="A12" s="32" t="s">
        <v>168</v>
      </c>
      <c r="B12" s="32" t="s">
        <v>169</v>
      </c>
      <c r="C12" s="48">
        <v>0</v>
      </c>
      <c r="D12" s="34">
        <v>0</v>
      </c>
      <c r="E12" s="48">
        <v>0</v>
      </c>
      <c r="F12" s="48">
        <v>0</v>
      </c>
      <c r="G12" s="48">
        <v>0</v>
      </c>
      <c r="H12" s="49">
        <v>0</v>
      </c>
      <c r="I12" s="48">
        <v>0</v>
      </c>
      <c r="J12" s="48">
        <v>0</v>
      </c>
      <c r="K12" s="48">
        <v>0</v>
      </c>
      <c r="L12" s="49">
        <v>0</v>
      </c>
      <c r="M12" s="48">
        <v>0</v>
      </c>
      <c r="N12" s="48">
        <v>0</v>
      </c>
      <c r="O12" s="49">
        <v>0</v>
      </c>
      <c r="P12" s="48">
        <v>0</v>
      </c>
      <c r="Q12" s="49">
        <v>0</v>
      </c>
      <c r="R12" s="48">
        <v>0</v>
      </c>
      <c r="S12" s="49">
        <v>0</v>
      </c>
      <c r="T12" s="48">
        <v>0</v>
      </c>
      <c r="U12" s="49">
        <v>0</v>
      </c>
      <c r="V12" s="48">
        <v>0</v>
      </c>
      <c r="W12" s="49">
        <v>0</v>
      </c>
      <c r="X12" s="48">
        <v>0</v>
      </c>
      <c r="Y12" s="49">
        <v>0</v>
      </c>
      <c r="Z12" s="48">
        <v>0</v>
      </c>
    </row>
    <row r="13" spans="1:26">
      <c r="A13" s="32"/>
      <c r="B13" s="32" t="s">
        <v>1</v>
      </c>
      <c r="C13" s="48">
        <v>0</v>
      </c>
      <c r="D13" s="48">
        <v>0</v>
      </c>
      <c r="E13" s="48">
        <v>0</v>
      </c>
      <c r="F13" s="48">
        <v>0</v>
      </c>
      <c r="G13" s="48">
        <v>0</v>
      </c>
      <c r="H13" s="49">
        <v>0</v>
      </c>
      <c r="I13" s="48">
        <v>0</v>
      </c>
      <c r="J13" s="48">
        <v>0</v>
      </c>
      <c r="K13" s="48">
        <v>0</v>
      </c>
      <c r="L13" s="49">
        <v>0</v>
      </c>
      <c r="M13" s="48">
        <v>0</v>
      </c>
      <c r="N13" s="48">
        <v>0</v>
      </c>
      <c r="O13" s="49">
        <v>0</v>
      </c>
      <c r="P13" s="48">
        <v>0</v>
      </c>
      <c r="Q13" s="49">
        <v>0</v>
      </c>
      <c r="R13" s="48">
        <v>0</v>
      </c>
      <c r="S13" s="49">
        <v>0</v>
      </c>
      <c r="T13" s="48">
        <v>0</v>
      </c>
      <c r="U13" s="49">
        <v>0</v>
      </c>
      <c r="V13" s="48">
        <v>0</v>
      </c>
      <c r="W13" s="49">
        <v>0</v>
      </c>
      <c r="X13" s="48">
        <v>0</v>
      </c>
      <c r="Y13" s="49">
        <v>0</v>
      </c>
      <c r="Z13" s="48">
        <v>0</v>
      </c>
    </row>
    <row r="14" spans="1:26" s="7" customFormat="1">
      <c r="A14" s="51"/>
      <c r="B14" s="51" t="s">
        <v>170</v>
      </c>
      <c r="C14" s="13">
        <v>1188</v>
      </c>
      <c r="D14" s="13">
        <v>3800000</v>
      </c>
      <c r="E14" s="13">
        <v>0</v>
      </c>
      <c r="F14" s="13">
        <v>0</v>
      </c>
      <c r="G14" s="13">
        <v>3800000</v>
      </c>
      <c r="H14" s="14">
        <v>100</v>
      </c>
      <c r="I14" s="13">
        <v>3800000</v>
      </c>
      <c r="J14" s="13">
        <v>0</v>
      </c>
      <c r="K14" s="13">
        <v>3800000</v>
      </c>
      <c r="L14" s="14">
        <v>100</v>
      </c>
      <c r="M14" s="13">
        <v>0</v>
      </c>
      <c r="N14" s="13">
        <v>3800000</v>
      </c>
      <c r="O14" s="14">
        <v>100</v>
      </c>
      <c r="P14" s="13">
        <v>0</v>
      </c>
      <c r="Q14" s="14">
        <v>100</v>
      </c>
      <c r="R14" s="13">
        <v>3025</v>
      </c>
      <c r="S14" s="14">
        <v>100</v>
      </c>
      <c r="T14" s="13">
        <v>0</v>
      </c>
      <c r="U14" s="14">
        <v>0</v>
      </c>
      <c r="V14" s="13">
        <v>0</v>
      </c>
      <c r="W14" s="14">
        <v>0</v>
      </c>
      <c r="X14" s="13">
        <v>0</v>
      </c>
      <c r="Y14" s="14">
        <v>0</v>
      </c>
      <c r="Z14" s="13">
        <v>3576363</v>
      </c>
    </row>
  </sheetData>
  <customSheetViews>
    <customSheetView guid="{7DDDF33D-790D-4BE0-BD73-6B0205A73FE3}" scale="60" showPageBreaks="1" view="pageBreakPreview">
      <selection activeCell="A6" sqref="A6"/>
      <pageMargins left="0.25" right="0.25" top="0.75" bottom="0.75" header="0.3" footer="0.3"/>
      <printOptions horizontalCentered="1"/>
      <pageSetup paperSize="9" scale="60" orientation="landscape" r:id="rId1"/>
    </customSheetView>
    <customSheetView guid="{C7311034-EEC1-41BE-B4E4-2B6F01D458BC}" scale="60" showPageBreaks="1" printArea="1" view="pageBreakPreview">
      <selection activeCell="C15" sqref="C15"/>
      <pageMargins left="0.25" right="0.25" top="0.75" bottom="0.75" header="0.3" footer="0.3"/>
      <printOptions horizontalCentered="1"/>
      <pageSetup paperSize="9" scale="60" orientation="landscape" r:id="rId2"/>
    </customSheetView>
    <customSheetView guid="{10096A92-6285-4724-9909-69ECD7A4A43F}" scale="60" showPageBreaks="1" printArea="1" view="pageBreakPreview">
      <selection activeCell="B1" sqref="B1"/>
      <pageMargins left="0.25" right="0.25" top="0.75" bottom="0.75" header="0.3" footer="0.3"/>
      <printOptions horizontalCentered="1"/>
      <pageSetup paperSize="9" scale="60" orientation="landscape" r:id="rId3"/>
    </customSheetView>
  </customSheetViews>
  <mergeCells count="23">
    <mergeCell ref="Z5:Z7"/>
    <mergeCell ref="H5:H7"/>
    <mergeCell ref="I5:L5"/>
    <mergeCell ref="M5:M7"/>
    <mergeCell ref="N5:N7"/>
    <mergeCell ref="O5:O7"/>
    <mergeCell ref="I6:K6"/>
    <mergeCell ref="L6:L7"/>
    <mergeCell ref="P5:Q6"/>
    <mergeCell ref="R5:S6"/>
    <mergeCell ref="T5:U6"/>
    <mergeCell ref="V5:W6"/>
    <mergeCell ref="X5:Y6"/>
    <mergeCell ref="A1:S1"/>
    <mergeCell ref="A2:S2"/>
    <mergeCell ref="A3:S3"/>
    <mergeCell ref="A5:A7"/>
    <mergeCell ref="B5:B7"/>
    <mergeCell ref="C5:C7"/>
    <mergeCell ref="D5:D7"/>
    <mergeCell ref="E5:E7"/>
    <mergeCell ref="F5:F7"/>
    <mergeCell ref="G5:G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2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133"/>
  <sheetViews>
    <sheetView view="pageBreakPreview" topLeftCell="A16" zoomScale="60" workbookViewId="0">
      <selection activeCell="A8" sqref="A8:AB52"/>
    </sheetView>
  </sheetViews>
  <sheetFormatPr defaultRowHeight="15"/>
  <cols>
    <col min="1" max="1" width="5.7109375" style="5" bestFit="1" customWidth="1"/>
    <col min="2" max="2" width="42.7109375" style="5" customWidth="1"/>
    <col min="3" max="3" width="20.42578125" style="5" customWidth="1"/>
    <col min="4" max="4" width="12.85546875" style="5" bestFit="1" customWidth="1"/>
    <col min="5" max="5" width="11.85546875" style="5" bestFit="1" customWidth="1"/>
    <col min="6" max="6" width="10.85546875" style="5" bestFit="1" customWidth="1"/>
    <col min="7" max="7" width="9.5703125" style="5" customWidth="1"/>
    <col min="8" max="8" width="12.7109375" style="5" customWidth="1"/>
    <col min="9" max="9" width="10.85546875" style="5" bestFit="1" customWidth="1"/>
    <col min="10" max="10" width="13.5703125" style="5" bestFit="1" customWidth="1"/>
    <col min="11" max="11" width="11.140625" style="5" customWidth="1"/>
    <col min="12" max="12" width="8.7109375" style="5" customWidth="1"/>
    <col min="13" max="13" width="10" style="5" customWidth="1"/>
    <col min="14" max="14" width="10.140625" style="5" customWidth="1"/>
    <col min="15" max="15" width="16.5703125" style="5" customWidth="1"/>
    <col min="16" max="16" width="19.28515625" style="5" customWidth="1"/>
    <col min="17" max="17" width="22.140625" style="5" customWidth="1"/>
    <col min="18" max="18" width="8.85546875" style="5" customWidth="1"/>
    <col min="19" max="19" width="10" style="5" customWidth="1"/>
    <col min="20" max="20" width="8.85546875" style="5" customWidth="1"/>
    <col min="21" max="21" width="13.28515625" style="5" customWidth="1"/>
    <col min="22" max="22" width="9.140625" style="5"/>
    <col min="23" max="23" width="11" style="5" customWidth="1"/>
    <col min="24" max="27" width="9.140625" style="5"/>
    <col min="28" max="28" width="16.42578125" style="5" customWidth="1"/>
    <col min="29" max="16384" width="9.140625" style="5"/>
  </cols>
  <sheetData>
    <row r="1" spans="1:28">
      <c r="A1" s="85" t="str">
        <f>'TABLE-I'!A1:S1</f>
        <v>ANNA INFRASTRUCTURES LIMITED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</row>
    <row r="2" spans="1:28">
      <c r="A2" s="76" t="str">
        <f>'TABLE-I'!A2:S2</f>
        <v>SHAREHOLDING PATTERN AS ON  31St March, 2026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spans="1:28" s="8" customFormat="1">
      <c r="A3" s="76" t="s">
        <v>7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</row>
    <row r="4" spans="1:28" s="8" customFormat="1"/>
    <row r="5" spans="1:28" ht="36" customHeight="1">
      <c r="A5" s="86" t="s">
        <v>6</v>
      </c>
      <c r="B5" s="78" t="s">
        <v>89</v>
      </c>
      <c r="C5" s="78" t="s">
        <v>90</v>
      </c>
      <c r="D5" s="79" t="s">
        <v>91</v>
      </c>
      <c r="E5" s="78" t="s">
        <v>92</v>
      </c>
      <c r="F5" s="79" t="s">
        <v>93</v>
      </c>
      <c r="G5" s="87" t="s">
        <v>115</v>
      </c>
      <c r="H5" s="88" t="s">
        <v>107</v>
      </c>
      <c r="I5" s="78" t="s">
        <v>94</v>
      </c>
      <c r="J5" s="88" t="s">
        <v>108</v>
      </c>
      <c r="K5" s="78" t="s">
        <v>95</v>
      </c>
      <c r="L5" s="78"/>
      <c r="M5" s="78"/>
      <c r="N5" s="78"/>
      <c r="O5" s="88" t="s">
        <v>109</v>
      </c>
      <c r="P5" s="88" t="s">
        <v>110</v>
      </c>
      <c r="Q5" s="88" t="s">
        <v>111</v>
      </c>
      <c r="R5" s="78" t="s">
        <v>96</v>
      </c>
      <c r="S5" s="78"/>
      <c r="T5" s="78" t="s">
        <v>97</v>
      </c>
      <c r="U5" s="78"/>
      <c r="V5" s="88" t="s">
        <v>114</v>
      </c>
      <c r="W5" s="78"/>
      <c r="X5" s="88" t="s">
        <v>113</v>
      </c>
      <c r="Y5" s="78"/>
      <c r="Z5" s="78" t="s">
        <v>98</v>
      </c>
      <c r="AA5" s="78"/>
      <c r="AB5" s="88" t="s">
        <v>112</v>
      </c>
    </row>
    <row r="6" spans="1:28" ht="27" customHeight="1">
      <c r="A6" s="86"/>
      <c r="B6" s="78"/>
      <c r="C6" s="78"/>
      <c r="D6" s="79"/>
      <c r="E6" s="78"/>
      <c r="F6" s="79"/>
      <c r="G6" s="79"/>
      <c r="H6" s="78"/>
      <c r="I6" s="78"/>
      <c r="J6" s="78"/>
      <c r="K6" s="89" t="s">
        <v>99</v>
      </c>
      <c r="L6" s="89"/>
      <c r="M6" s="89"/>
      <c r="N6" s="88" t="s">
        <v>116</v>
      </c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</row>
    <row r="7" spans="1:28" ht="120" customHeight="1">
      <c r="A7" s="86"/>
      <c r="B7" s="78"/>
      <c r="C7" s="78"/>
      <c r="D7" s="79"/>
      <c r="E7" s="78"/>
      <c r="F7" s="79"/>
      <c r="G7" s="79"/>
      <c r="H7" s="78"/>
      <c r="I7" s="78"/>
      <c r="J7" s="78"/>
      <c r="K7" s="45" t="s">
        <v>0</v>
      </c>
      <c r="L7" s="45" t="s">
        <v>106</v>
      </c>
      <c r="M7" s="40" t="s">
        <v>100</v>
      </c>
      <c r="N7" s="78"/>
      <c r="O7" s="78"/>
      <c r="P7" s="78"/>
      <c r="Q7" s="78"/>
      <c r="R7" s="40" t="s">
        <v>101</v>
      </c>
      <c r="S7" s="45" t="s">
        <v>88</v>
      </c>
      <c r="T7" s="40" t="s">
        <v>101</v>
      </c>
      <c r="U7" s="42" t="s">
        <v>2</v>
      </c>
      <c r="V7" s="40" t="s">
        <v>102</v>
      </c>
      <c r="W7" s="47" t="s">
        <v>2</v>
      </c>
      <c r="X7" s="46" t="s">
        <v>105</v>
      </c>
      <c r="Y7" s="46" t="s">
        <v>2</v>
      </c>
      <c r="Z7" s="40" t="s">
        <v>103</v>
      </c>
      <c r="AA7" s="41" t="s">
        <v>104</v>
      </c>
      <c r="AB7" s="78"/>
    </row>
    <row r="8" spans="1:28">
      <c r="A8" s="48" t="s">
        <v>3</v>
      </c>
      <c r="B8" s="48" t="s">
        <v>171</v>
      </c>
      <c r="C8" s="48"/>
      <c r="D8" s="48"/>
      <c r="E8" s="48"/>
      <c r="F8" s="48"/>
      <c r="G8" s="48"/>
      <c r="H8" s="48"/>
      <c r="I8" s="48"/>
      <c r="J8" s="49"/>
      <c r="K8" s="48"/>
      <c r="L8" s="48"/>
      <c r="M8" s="48"/>
      <c r="N8" s="49"/>
      <c r="O8" s="48"/>
      <c r="P8" s="48"/>
      <c r="Q8" s="49"/>
      <c r="R8" s="48"/>
      <c r="S8" s="49"/>
      <c r="T8" s="48"/>
      <c r="U8" s="49"/>
      <c r="V8" s="53"/>
      <c r="W8" s="58"/>
      <c r="X8" s="53"/>
      <c r="Y8" s="58"/>
      <c r="Z8" s="53"/>
      <c r="AA8" s="58"/>
      <c r="AB8" s="58"/>
    </row>
    <row r="9" spans="1:28">
      <c r="A9" s="48" t="s">
        <v>4</v>
      </c>
      <c r="B9" s="48" t="s">
        <v>172</v>
      </c>
      <c r="C9" s="48"/>
      <c r="D9" s="48"/>
      <c r="E9" s="48">
        <v>23</v>
      </c>
      <c r="F9" s="48">
        <v>2284588</v>
      </c>
      <c r="G9" s="48">
        <v>0</v>
      </c>
      <c r="H9" s="48">
        <v>0</v>
      </c>
      <c r="I9" s="48">
        <v>2284588</v>
      </c>
      <c r="J9" s="49">
        <v>60.120699999999999</v>
      </c>
      <c r="K9" s="48">
        <v>2284588</v>
      </c>
      <c r="L9" s="48">
        <v>0</v>
      </c>
      <c r="M9" s="48">
        <v>2284588</v>
      </c>
      <c r="N9" s="49">
        <v>60.120699999999999</v>
      </c>
      <c r="O9" s="48">
        <v>0</v>
      </c>
      <c r="P9" s="48">
        <v>2284588</v>
      </c>
      <c r="Q9" s="49">
        <v>60.120699999999999</v>
      </c>
      <c r="R9" s="48">
        <v>0</v>
      </c>
      <c r="S9" s="49">
        <v>0</v>
      </c>
      <c r="T9" s="48">
        <v>0</v>
      </c>
      <c r="U9" s="49">
        <v>0</v>
      </c>
      <c r="V9" s="53">
        <v>0</v>
      </c>
      <c r="W9" s="58">
        <v>0</v>
      </c>
      <c r="X9" s="53">
        <v>0</v>
      </c>
      <c r="Y9" s="58">
        <v>0</v>
      </c>
      <c r="Z9" s="53">
        <v>0</v>
      </c>
      <c r="AA9" s="58">
        <v>0</v>
      </c>
      <c r="AB9" s="58">
        <v>2284588</v>
      </c>
    </row>
    <row r="10" spans="1:28">
      <c r="A10" s="48"/>
      <c r="B10" s="48" t="s">
        <v>173</v>
      </c>
      <c r="C10" s="48" t="s">
        <v>174</v>
      </c>
      <c r="D10" s="48" t="s">
        <v>175</v>
      </c>
      <c r="E10" s="48"/>
      <c r="F10" s="48">
        <v>72500</v>
      </c>
      <c r="G10" s="48">
        <v>0</v>
      </c>
      <c r="H10" s="48">
        <v>0</v>
      </c>
      <c r="I10" s="48">
        <v>72500</v>
      </c>
      <c r="J10" s="49">
        <v>1.9078999999999999</v>
      </c>
      <c r="K10" s="48">
        <v>72500</v>
      </c>
      <c r="L10" s="48">
        <v>0</v>
      </c>
      <c r="M10" s="48">
        <v>72500</v>
      </c>
      <c r="N10" s="49">
        <v>1.9078999999999999</v>
      </c>
      <c r="O10" s="48">
        <v>0</v>
      </c>
      <c r="P10" s="48">
        <v>72500</v>
      </c>
      <c r="Q10" s="49">
        <v>1.9078999999999999</v>
      </c>
      <c r="R10" s="48">
        <v>0</v>
      </c>
      <c r="S10" s="49">
        <v>0</v>
      </c>
      <c r="T10" s="48">
        <v>0</v>
      </c>
      <c r="U10" s="49">
        <v>0</v>
      </c>
      <c r="V10" s="53"/>
      <c r="W10" s="58"/>
      <c r="X10" s="53"/>
      <c r="Y10" s="58"/>
      <c r="Z10" s="53"/>
      <c r="AA10" s="58"/>
      <c r="AB10" s="58">
        <v>72500</v>
      </c>
    </row>
    <row r="11" spans="1:28">
      <c r="A11" s="48"/>
      <c r="B11" s="48" t="s">
        <v>176</v>
      </c>
      <c r="C11" s="48" t="s">
        <v>174</v>
      </c>
      <c r="D11" s="48" t="s">
        <v>177</v>
      </c>
      <c r="E11" s="48"/>
      <c r="F11" s="48">
        <v>15500</v>
      </c>
      <c r="G11" s="48">
        <v>0</v>
      </c>
      <c r="H11" s="48">
        <v>0</v>
      </c>
      <c r="I11" s="48">
        <v>15500</v>
      </c>
      <c r="J11" s="49">
        <v>0.40789999999999998</v>
      </c>
      <c r="K11" s="48">
        <v>15500</v>
      </c>
      <c r="L11" s="48">
        <v>0</v>
      </c>
      <c r="M11" s="48">
        <v>15500</v>
      </c>
      <c r="N11" s="49">
        <v>0.40789999999999998</v>
      </c>
      <c r="O11" s="48">
        <v>0</v>
      </c>
      <c r="P11" s="48">
        <v>15500</v>
      </c>
      <c r="Q11" s="49">
        <v>0.40789999999999998</v>
      </c>
      <c r="R11" s="48">
        <v>0</v>
      </c>
      <c r="S11" s="49">
        <v>0</v>
      </c>
      <c r="T11" s="48">
        <v>0</v>
      </c>
      <c r="U11" s="49">
        <v>0</v>
      </c>
      <c r="V11" s="53"/>
      <c r="W11" s="58"/>
      <c r="X11" s="53"/>
      <c r="Y11" s="58"/>
      <c r="Z11" s="53"/>
      <c r="AA11" s="58"/>
      <c r="AB11" s="58">
        <v>15500</v>
      </c>
    </row>
    <row r="12" spans="1:28">
      <c r="A12" s="48"/>
      <c r="B12" s="48" t="s">
        <v>178</v>
      </c>
      <c r="C12" s="48" t="s">
        <v>174</v>
      </c>
      <c r="D12" s="48" t="s">
        <v>179</v>
      </c>
      <c r="E12" s="48"/>
      <c r="F12" s="48">
        <v>73228</v>
      </c>
      <c r="G12" s="48">
        <v>0</v>
      </c>
      <c r="H12" s="48">
        <v>0</v>
      </c>
      <c r="I12" s="48">
        <v>73228</v>
      </c>
      <c r="J12" s="49">
        <v>1.9271</v>
      </c>
      <c r="K12" s="48">
        <v>73228</v>
      </c>
      <c r="L12" s="48">
        <v>0</v>
      </c>
      <c r="M12" s="48">
        <v>73228</v>
      </c>
      <c r="N12" s="49">
        <v>1.9271</v>
      </c>
      <c r="O12" s="48">
        <v>0</v>
      </c>
      <c r="P12" s="48">
        <v>73228</v>
      </c>
      <c r="Q12" s="49">
        <v>1.9271</v>
      </c>
      <c r="R12" s="48">
        <v>0</v>
      </c>
      <c r="S12" s="49">
        <v>0</v>
      </c>
      <c r="T12" s="48">
        <v>0</v>
      </c>
      <c r="U12" s="49">
        <v>0</v>
      </c>
      <c r="V12" s="53"/>
      <c r="W12" s="58"/>
      <c r="X12" s="53"/>
      <c r="Y12" s="58"/>
      <c r="Z12" s="53"/>
      <c r="AA12" s="58"/>
      <c r="AB12" s="58">
        <v>73228</v>
      </c>
    </row>
    <row r="13" spans="1:28">
      <c r="A13" s="48"/>
      <c r="B13" s="48" t="s">
        <v>180</v>
      </c>
      <c r="C13" s="48" t="s">
        <v>174</v>
      </c>
      <c r="D13" s="48" t="s">
        <v>181</v>
      </c>
      <c r="E13" s="48"/>
      <c r="F13" s="48">
        <v>388200</v>
      </c>
      <c r="G13" s="48">
        <v>0</v>
      </c>
      <c r="H13" s="48">
        <v>0</v>
      </c>
      <c r="I13" s="48">
        <v>388200</v>
      </c>
      <c r="J13" s="49">
        <v>10.2158</v>
      </c>
      <c r="K13" s="48">
        <v>388200</v>
      </c>
      <c r="L13" s="48">
        <v>0</v>
      </c>
      <c r="M13" s="48">
        <v>388200</v>
      </c>
      <c r="N13" s="49">
        <v>10.2158</v>
      </c>
      <c r="O13" s="48">
        <v>0</v>
      </c>
      <c r="P13" s="48">
        <v>388200</v>
      </c>
      <c r="Q13" s="49">
        <v>10.2158</v>
      </c>
      <c r="R13" s="48">
        <v>0</v>
      </c>
      <c r="S13" s="49">
        <v>0</v>
      </c>
      <c r="T13" s="48">
        <v>0</v>
      </c>
      <c r="U13" s="49">
        <v>0</v>
      </c>
      <c r="V13" s="53"/>
      <c r="W13" s="58"/>
      <c r="X13" s="53"/>
      <c r="Y13" s="58"/>
      <c r="Z13" s="53"/>
      <c r="AA13" s="58"/>
      <c r="AB13" s="58">
        <v>388200</v>
      </c>
    </row>
    <row r="14" spans="1:28">
      <c r="A14" s="48"/>
      <c r="B14" s="48" t="s">
        <v>182</v>
      </c>
      <c r="C14" s="48" t="s">
        <v>174</v>
      </c>
      <c r="D14" s="48" t="s">
        <v>183</v>
      </c>
      <c r="E14" s="48"/>
      <c r="F14" s="48">
        <v>52600</v>
      </c>
      <c r="G14" s="48">
        <v>0</v>
      </c>
      <c r="H14" s="48">
        <v>0</v>
      </c>
      <c r="I14" s="48">
        <v>52600</v>
      </c>
      <c r="J14" s="49">
        <v>1.3842000000000001</v>
      </c>
      <c r="K14" s="48">
        <v>52600</v>
      </c>
      <c r="L14" s="48">
        <v>0</v>
      </c>
      <c r="M14" s="48">
        <v>52600</v>
      </c>
      <c r="N14" s="49">
        <v>1.3842000000000001</v>
      </c>
      <c r="O14" s="48">
        <v>0</v>
      </c>
      <c r="P14" s="48">
        <v>52600</v>
      </c>
      <c r="Q14" s="49">
        <v>1.3842000000000001</v>
      </c>
      <c r="R14" s="48">
        <v>0</v>
      </c>
      <c r="S14" s="49">
        <v>0</v>
      </c>
      <c r="T14" s="48">
        <v>0</v>
      </c>
      <c r="U14" s="49">
        <v>0</v>
      </c>
      <c r="V14" s="53"/>
      <c r="W14" s="58"/>
      <c r="X14" s="53"/>
      <c r="Y14" s="58"/>
      <c r="Z14" s="53"/>
      <c r="AA14" s="58"/>
      <c r="AB14" s="58">
        <v>52600</v>
      </c>
    </row>
    <row r="15" spans="1:28">
      <c r="A15" s="48"/>
      <c r="B15" s="48" t="s">
        <v>184</v>
      </c>
      <c r="C15" s="48" t="s">
        <v>174</v>
      </c>
      <c r="D15" s="48" t="s">
        <v>185</v>
      </c>
      <c r="E15" s="48"/>
      <c r="F15" s="48">
        <v>73100</v>
      </c>
      <c r="G15" s="48">
        <v>0</v>
      </c>
      <c r="H15" s="48">
        <v>0</v>
      </c>
      <c r="I15" s="48">
        <v>73100</v>
      </c>
      <c r="J15" s="49">
        <v>1.9237</v>
      </c>
      <c r="K15" s="48">
        <v>73100</v>
      </c>
      <c r="L15" s="48">
        <v>0</v>
      </c>
      <c r="M15" s="48">
        <v>73100</v>
      </c>
      <c r="N15" s="49">
        <v>1.9237</v>
      </c>
      <c r="O15" s="48">
        <v>0</v>
      </c>
      <c r="P15" s="48">
        <v>73100</v>
      </c>
      <c r="Q15" s="49">
        <v>1.9237</v>
      </c>
      <c r="R15" s="48">
        <v>0</v>
      </c>
      <c r="S15" s="49">
        <v>0</v>
      </c>
      <c r="T15" s="48">
        <v>0</v>
      </c>
      <c r="U15" s="49">
        <v>0</v>
      </c>
      <c r="V15" s="53"/>
      <c r="W15" s="58"/>
      <c r="X15" s="53"/>
      <c r="Y15" s="58"/>
      <c r="Z15" s="53"/>
      <c r="AA15" s="58"/>
      <c r="AB15" s="58">
        <v>73100</v>
      </c>
    </row>
    <row r="16" spans="1:28">
      <c r="A16" s="48"/>
      <c r="B16" s="48" t="s">
        <v>186</v>
      </c>
      <c r="C16" s="48" t="s">
        <v>174</v>
      </c>
      <c r="D16" s="48" t="s">
        <v>187</v>
      </c>
      <c r="E16" s="48"/>
      <c r="F16" s="48">
        <v>329910</v>
      </c>
      <c r="G16" s="48">
        <v>0</v>
      </c>
      <c r="H16" s="48">
        <v>0</v>
      </c>
      <c r="I16" s="48">
        <v>329910</v>
      </c>
      <c r="J16" s="49">
        <v>8.6818000000000008</v>
      </c>
      <c r="K16" s="48">
        <v>329910</v>
      </c>
      <c r="L16" s="48">
        <v>0</v>
      </c>
      <c r="M16" s="48">
        <v>329910</v>
      </c>
      <c r="N16" s="49">
        <v>8.6818000000000008</v>
      </c>
      <c r="O16" s="48">
        <v>0</v>
      </c>
      <c r="P16" s="48">
        <v>329910</v>
      </c>
      <c r="Q16" s="49">
        <v>8.6818000000000008</v>
      </c>
      <c r="R16" s="48">
        <v>0</v>
      </c>
      <c r="S16" s="49">
        <v>0</v>
      </c>
      <c r="T16" s="48">
        <v>0</v>
      </c>
      <c r="U16" s="49">
        <v>0</v>
      </c>
      <c r="V16" s="53"/>
      <c r="W16" s="58"/>
      <c r="X16" s="53"/>
      <c r="Y16" s="58"/>
      <c r="Z16" s="53"/>
      <c r="AA16" s="58"/>
      <c r="AB16" s="58">
        <v>329910</v>
      </c>
    </row>
    <row r="17" spans="1:28">
      <c r="A17" s="48"/>
      <c r="B17" s="48" t="s">
        <v>188</v>
      </c>
      <c r="C17" s="48" t="s">
        <v>174</v>
      </c>
      <c r="D17" s="48" t="s">
        <v>189</v>
      </c>
      <c r="E17" s="48"/>
      <c r="F17" s="48">
        <v>24800</v>
      </c>
      <c r="G17" s="48">
        <v>0</v>
      </c>
      <c r="H17" s="48">
        <v>0</v>
      </c>
      <c r="I17" s="48">
        <v>24800</v>
      </c>
      <c r="J17" s="49">
        <v>0.65259999999999996</v>
      </c>
      <c r="K17" s="48">
        <v>24800</v>
      </c>
      <c r="L17" s="48">
        <v>0</v>
      </c>
      <c r="M17" s="48">
        <v>24800</v>
      </c>
      <c r="N17" s="49">
        <v>0.65259999999999996</v>
      </c>
      <c r="O17" s="48">
        <v>0</v>
      </c>
      <c r="P17" s="48">
        <v>24800</v>
      </c>
      <c r="Q17" s="49">
        <v>0.65259999999999996</v>
      </c>
      <c r="R17" s="48">
        <v>0</v>
      </c>
      <c r="S17" s="49">
        <v>0</v>
      </c>
      <c r="T17" s="48">
        <v>0</v>
      </c>
      <c r="U17" s="49">
        <v>0</v>
      </c>
      <c r="V17" s="53"/>
      <c r="W17" s="58"/>
      <c r="X17" s="53"/>
      <c r="Y17" s="58"/>
      <c r="Z17" s="53"/>
      <c r="AA17" s="58"/>
      <c r="AB17" s="58">
        <v>24800</v>
      </c>
    </row>
    <row r="18" spans="1:28">
      <c r="A18" s="48"/>
      <c r="B18" s="48" t="s">
        <v>190</v>
      </c>
      <c r="C18" s="48" t="s">
        <v>174</v>
      </c>
      <c r="D18" s="48" t="s">
        <v>191</v>
      </c>
      <c r="E18" s="48"/>
      <c r="F18" s="48">
        <v>1100</v>
      </c>
      <c r="G18" s="48">
        <v>0</v>
      </c>
      <c r="H18" s="48">
        <v>0</v>
      </c>
      <c r="I18" s="48">
        <v>1100</v>
      </c>
      <c r="J18" s="49">
        <v>2.8899999999999999E-2</v>
      </c>
      <c r="K18" s="48">
        <v>1100</v>
      </c>
      <c r="L18" s="48">
        <v>0</v>
      </c>
      <c r="M18" s="48">
        <v>1100</v>
      </c>
      <c r="N18" s="49">
        <v>2.8899999999999999E-2</v>
      </c>
      <c r="O18" s="48">
        <v>0</v>
      </c>
      <c r="P18" s="48">
        <v>1100</v>
      </c>
      <c r="Q18" s="49">
        <v>2.8899999999999999E-2</v>
      </c>
      <c r="R18" s="48">
        <v>0</v>
      </c>
      <c r="S18" s="49">
        <v>0</v>
      </c>
      <c r="T18" s="48">
        <v>0</v>
      </c>
      <c r="U18" s="49">
        <v>0</v>
      </c>
      <c r="V18" s="53"/>
      <c r="W18" s="58"/>
      <c r="X18" s="53"/>
      <c r="Y18" s="58"/>
      <c r="Z18" s="53"/>
      <c r="AA18" s="58"/>
      <c r="AB18" s="58">
        <v>1100</v>
      </c>
    </row>
    <row r="19" spans="1:28">
      <c r="A19" s="48"/>
      <c r="B19" s="48" t="s">
        <v>192</v>
      </c>
      <c r="C19" s="48" t="s">
        <v>174</v>
      </c>
      <c r="D19" s="48" t="s">
        <v>193</v>
      </c>
      <c r="E19" s="48"/>
      <c r="F19" s="48">
        <v>69600</v>
      </c>
      <c r="G19" s="48">
        <v>0</v>
      </c>
      <c r="H19" s="48">
        <v>0</v>
      </c>
      <c r="I19" s="48">
        <v>69600</v>
      </c>
      <c r="J19" s="49">
        <v>1.8315999999999999</v>
      </c>
      <c r="K19" s="48">
        <v>69600</v>
      </c>
      <c r="L19" s="48">
        <v>0</v>
      </c>
      <c r="M19" s="48">
        <v>69600</v>
      </c>
      <c r="N19" s="49">
        <v>1.8315999999999999</v>
      </c>
      <c r="O19" s="48">
        <v>0</v>
      </c>
      <c r="P19" s="48">
        <v>69600</v>
      </c>
      <c r="Q19" s="49">
        <v>1.8315999999999999</v>
      </c>
      <c r="R19" s="48">
        <v>0</v>
      </c>
      <c r="S19" s="49">
        <v>0</v>
      </c>
      <c r="T19" s="48">
        <v>0</v>
      </c>
      <c r="U19" s="49">
        <v>0</v>
      </c>
      <c r="V19" s="53"/>
      <c r="W19" s="58"/>
      <c r="X19" s="53"/>
      <c r="Y19" s="58"/>
      <c r="Z19" s="53"/>
      <c r="AA19" s="58"/>
      <c r="AB19" s="58">
        <v>69600</v>
      </c>
    </row>
    <row r="20" spans="1:28" s="11" customFormat="1">
      <c r="A20" s="48"/>
      <c r="B20" s="48" t="s">
        <v>194</v>
      </c>
      <c r="C20" s="48" t="s">
        <v>174</v>
      </c>
      <c r="D20" s="48" t="s">
        <v>195</v>
      </c>
      <c r="E20" s="48"/>
      <c r="F20" s="48">
        <v>10000</v>
      </c>
      <c r="G20" s="48">
        <v>0</v>
      </c>
      <c r="H20" s="48">
        <v>0</v>
      </c>
      <c r="I20" s="48">
        <v>10000</v>
      </c>
      <c r="J20" s="49">
        <v>0.26319999999999999</v>
      </c>
      <c r="K20" s="48">
        <v>10000</v>
      </c>
      <c r="L20" s="48">
        <v>0</v>
      </c>
      <c r="M20" s="48">
        <v>10000</v>
      </c>
      <c r="N20" s="49">
        <v>0.26319999999999999</v>
      </c>
      <c r="O20" s="48">
        <v>0</v>
      </c>
      <c r="P20" s="48">
        <v>10000</v>
      </c>
      <c r="Q20" s="49">
        <v>0.26319999999999999</v>
      </c>
      <c r="R20" s="48">
        <v>0</v>
      </c>
      <c r="S20" s="49">
        <v>0</v>
      </c>
      <c r="T20" s="48">
        <v>0</v>
      </c>
      <c r="U20" s="49">
        <v>0</v>
      </c>
      <c r="V20" s="53"/>
      <c r="W20" s="58"/>
      <c r="X20" s="53"/>
      <c r="Y20" s="58"/>
      <c r="Z20" s="53"/>
      <c r="AA20" s="58"/>
      <c r="AB20" s="58">
        <v>10000</v>
      </c>
    </row>
    <row r="21" spans="1:28" s="11" customFormat="1">
      <c r="A21" s="48"/>
      <c r="B21" s="48" t="s">
        <v>196</v>
      </c>
      <c r="C21" s="48" t="s">
        <v>174</v>
      </c>
      <c r="D21" s="48" t="s">
        <v>197</v>
      </c>
      <c r="E21" s="48"/>
      <c r="F21" s="48">
        <v>10000</v>
      </c>
      <c r="G21" s="48">
        <v>0</v>
      </c>
      <c r="H21" s="48">
        <v>0</v>
      </c>
      <c r="I21" s="48">
        <v>10000</v>
      </c>
      <c r="J21" s="49">
        <v>0.26319999999999999</v>
      </c>
      <c r="K21" s="48">
        <v>10000</v>
      </c>
      <c r="L21" s="48">
        <v>0</v>
      </c>
      <c r="M21" s="48">
        <v>10000</v>
      </c>
      <c r="N21" s="49">
        <v>0.26319999999999999</v>
      </c>
      <c r="O21" s="48">
        <v>0</v>
      </c>
      <c r="P21" s="48">
        <v>10000</v>
      </c>
      <c r="Q21" s="49">
        <v>0.26319999999999999</v>
      </c>
      <c r="R21" s="48">
        <v>0</v>
      </c>
      <c r="S21" s="49">
        <v>0</v>
      </c>
      <c r="T21" s="48">
        <v>0</v>
      </c>
      <c r="U21" s="49">
        <v>0</v>
      </c>
      <c r="V21" s="53"/>
      <c r="W21" s="58"/>
      <c r="X21" s="53"/>
      <c r="Y21" s="58"/>
      <c r="Z21" s="53"/>
      <c r="AA21" s="58"/>
      <c r="AB21" s="58">
        <v>10000</v>
      </c>
    </row>
    <row r="22" spans="1:28" s="11" customFormat="1">
      <c r="A22" s="48"/>
      <c r="B22" s="48" t="s">
        <v>198</v>
      </c>
      <c r="C22" s="48" t="s">
        <v>174</v>
      </c>
      <c r="D22" s="48" t="s">
        <v>199</v>
      </c>
      <c r="E22" s="48"/>
      <c r="F22" s="48">
        <v>10000</v>
      </c>
      <c r="G22" s="48">
        <v>0</v>
      </c>
      <c r="H22" s="48">
        <v>0</v>
      </c>
      <c r="I22" s="48">
        <v>10000</v>
      </c>
      <c r="J22" s="49">
        <v>0.26319999999999999</v>
      </c>
      <c r="K22" s="48">
        <v>10000</v>
      </c>
      <c r="L22" s="48">
        <v>0</v>
      </c>
      <c r="M22" s="48">
        <v>10000</v>
      </c>
      <c r="N22" s="49">
        <v>0.26319999999999999</v>
      </c>
      <c r="O22" s="48">
        <v>0</v>
      </c>
      <c r="P22" s="48">
        <v>10000</v>
      </c>
      <c r="Q22" s="49">
        <v>0.26319999999999999</v>
      </c>
      <c r="R22" s="48">
        <v>0</v>
      </c>
      <c r="S22" s="49">
        <v>0</v>
      </c>
      <c r="T22" s="48">
        <v>0</v>
      </c>
      <c r="U22" s="49">
        <v>0</v>
      </c>
      <c r="V22" s="53"/>
      <c r="W22" s="58"/>
      <c r="X22" s="53"/>
      <c r="Y22" s="58"/>
      <c r="Z22" s="53"/>
      <c r="AA22" s="58"/>
      <c r="AB22" s="58">
        <v>10000</v>
      </c>
    </row>
    <row r="23" spans="1:28" s="11" customFormat="1">
      <c r="A23" s="48"/>
      <c r="B23" s="48" t="s">
        <v>200</v>
      </c>
      <c r="C23" s="48" t="s">
        <v>174</v>
      </c>
      <c r="D23" s="48" t="s">
        <v>201</v>
      </c>
      <c r="E23" s="48"/>
      <c r="F23" s="48">
        <v>10000</v>
      </c>
      <c r="G23" s="48">
        <v>0</v>
      </c>
      <c r="H23" s="48">
        <v>0</v>
      </c>
      <c r="I23" s="48">
        <v>10000</v>
      </c>
      <c r="J23" s="49">
        <v>0.26319999999999999</v>
      </c>
      <c r="K23" s="48">
        <v>10000</v>
      </c>
      <c r="L23" s="48">
        <v>0</v>
      </c>
      <c r="M23" s="48">
        <v>10000</v>
      </c>
      <c r="N23" s="49">
        <v>0.26319999999999999</v>
      </c>
      <c r="O23" s="48">
        <v>0</v>
      </c>
      <c r="P23" s="48">
        <v>10000</v>
      </c>
      <c r="Q23" s="49">
        <v>0.26319999999999999</v>
      </c>
      <c r="R23" s="48">
        <v>0</v>
      </c>
      <c r="S23" s="49">
        <v>0</v>
      </c>
      <c r="T23" s="48">
        <v>0</v>
      </c>
      <c r="U23" s="49">
        <v>0</v>
      </c>
      <c r="V23" s="53"/>
      <c r="W23" s="58"/>
      <c r="X23" s="53"/>
      <c r="Y23" s="58"/>
      <c r="Z23" s="53"/>
      <c r="AA23" s="58"/>
      <c r="AB23" s="58">
        <v>10000</v>
      </c>
    </row>
    <row r="24" spans="1:28" s="11" customFormat="1">
      <c r="A24" s="48"/>
      <c r="B24" s="48" t="s">
        <v>202</v>
      </c>
      <c r="C24" s="48" t="s">
        <v>174</v>
      </c>
      <c r="D24" s="48" t="s">
        <v>203</v>
      </c>
      <c r="E24" s="48"/>
      <c r="F24" s="48">
        <v>30600</v>
      </c>
      <c r="G24" s="48">
        <v>0</v>
      </c>
      <c r="H24" s="48">
        <v>0</v>
      </c>
      <c r="I24" s="48">
        <v>30600</v>
      </c>
      <c r="J24" s="49">
        <v>0.80530000000000002</v>
      </c>
      <c r="K24" s="48">
        <v>30600</v>
      </c>
      <c r="L24" s="48">
        <v>0</v>
      </c>
      <c r="M24" s="48">
        <v>30600</v>
      </c>
      <c r="N24" s="49">
        <v>0.80530000000000002</v>
      </c>
      <c r="O24" s="48">
        <v>0</v>
      </c>
      <c r="P24" s="48">
        <v>30600</v>
      </c>
      <c r="Q24" s="49">
        <v>0.80530000000000002</v>
      </c>
      <c r="R24" s="48">
        <v>0</v>
      </c>
      <c r="S24" s="49">
        <v>0</v>
      </c>
      <c r="T24" s="48">
        <v>0</v>
      </c>
      <c r="U24" s="49">
        <v>0</v>
      </c>
      <c r="V24" s="53"/>
      <c r="W24" s="58"/>
      <c r="X24" s="53"/>
      <c r="Y24" s="58"/>
      <c r="Z24" s="53"/>
      <c r="AA24" s="58"/>
      <c r="AB24" s="58">
        <v>30600</v>
      </c>
    </row>
    <row r="25" spans="1:28" s="11" customFormat="1">
      <c r="A25" s="48"/>
      <c r="B25" s="48" t="s">
        <v>204</v>
      </c>
      <c r="C25" s="48" t="s">
        <v>174</v>
      </c>
      <c r="D25" s="48" t="s">
        <v>205</v>
      </c>
      <c r="E25" s="48"/>
      <c r="F25" s="48">
        <v>10000</v>
      </c>
      <c r="G25" s="48">
        <v>0</v>
      </c>
      <c r="H25" s="48">
        <v>0</v>
      </c>
      <c r="I25" s="48">
        <v>10000</v>
      </c>
      <c r="J25" s="49">
        <v>0.26319999999999999</v>
      </c>
      <c r="K25" s="48">
        <v>10000</v>
      </c>
      <c r="L25" s="48">
        <v>0</v>
      </c>
      <c r="M25" s="48">
        <v>10000</v>
      </c>
      <c r="N25" s="49">
        <v>0.26319999999999999</v>
      </c>
      <c r="O25" s="48">
        <v>0</v>
      </c>
      <c r="P25" s="48">
        <v>10000</v>
      </c>
      <c r="Q25" s="49">
        <v>0.26319999999999999</v>
      </c>
      <c r="R25" s="48">
        <v>0</v>
      </c>
      <c r="S25" s="49">
        <v>0</v>
      </c>
      <c r="T25" s="48">
        <v>0</v>
      </c>
      <c r="U25" s="49">
        <v>0</v>
      </c>
      <c r="V25" s="53"/>
      <c r="W25" s="58"/>
      <c r="X25" s="53"/>
      <c r="Y25" s="58"/>
      <c r="Z25" s="53"/>
      <c r="AA25" s="58"/>
      <c r="AB25" s="58">
        <v>10000</v>
      </c>
    </row>
    <row r="26" spans="1:28" s="11" customFormat="1">
      <c r="A26" s="48"/>
      <c r="B26" s="48" t="s">
        <v>206</v>
      </c>
      <c r="C26" s="48" t="s">
        <v>174</v>
      </c>
      <c r="D26" s="48" t="s">
        <v>207</v>
      </c>
      <c r="E26" s="48"/>
      <c r="F26" s="48">
        <v>101880</v>
      </c>
      <c r="G26" s="48">
        <v>0</v>
      </c>
      <c r="H26" s="48">
        <v>0</v>
      </c>
      <c r="I26" s="48">
        <v>101880</v>
      </c>
      <c r="J26" s="49">
        <v>2.6810999999999998</v>
      </c>
      <c r="K26" s="48">
        <v>101880</v>
      </c>
      <c r="L26" s="48">
        <v>0</v>
      </c>
      <c r="M26" s="48">
        <v>101880</v>
      </c>
      <c r="N26" s="49">
        <v>2.6810999999999998</v>
      </c>
      <c r="O26" s="48">
        <v>0</v>
      </c>
      <c r="P26" s="48">
        <v>101880</v>
      </c>
      <c r="Q26" s="49">
        <v>2.6810999999999998</v>
      </c>
      <c r="R26" s="48">
        <v>0</v>
      </c>
      <c r="S26" s="49">
        <v>0</v>
      </c>
      <c r="T26" s="48">
        <v>0</v>
      </c>
      <c r="U26" s="49">
        <v>0</v>
      </c>
      <c r="V26" s="53"/>
      <c r="W26" s="58"/>
      <c r="X26" s="53"/>
      <c r="Y26" s="58"/>
      <c r="Z26" s="53"/>
      <c r="AA26" s="58"/>
      <c r="AB26" s="58">
        <v>101880</v>
      </c>
    </row>
    <row r="27" spans="1:28" ht="30">
      <c r="A27" s="61"/>
      <c r="B27" s="61" t="s">
        <v>208</v>
      </c>
      <c r="C27" s="61" t="s">
        <v>174</v>
      </c>
      <c r="D27" s="61" t="s">
        <v>209</v>
      </c>
      <c r="E27" s="53"/>
      <c r="F27" s="53">
        <v>510500</v>
      </c>
      <c r="G27" s="53">
        <v>0</v>
      </c>
      <c r="H27" s="53">
        <v>0</v>
      </c>
      <c r="I27" s="53">
        <v>510500</v>
      </c>
      <c r="J27" s="58">
        <v>13.434200000000001</v>
      </c>
      <c r="K27" s="53">
        <v>510500</v>
      </c>
      <c r="L27" s="53">
        <v>0</v>
      </c>
      <c r="M27" s="53">
        <v>510500</v>
      </c>
      <c r="N27" s="58">
        <v>13.434200000000001</v>
      </c>
      <c r="O27" s="53">
        <v>0</v>
      </c>
      <c r="P27" s="53">
        <v>510500</v>
      </c>
      <c r="Q27" s="58">
        <v>13.434200000000001</v>
      </c>
      <c r="R27" s="53">
        <v>0</v>
      </c>
      <c r="S27" s="58">
        <v>0</v>
      </c>
      <c r="T27" s="53">
        <v>0</v>
      </c>
      <c r="U27" s="58">
        <v>0</v>
      </c>
      <c r="V27" s="53"/>
      <c r="W27" s="58"/>
      <c r="X27" s="53"/>
      <c r="Y27" s="58"/>
      <c r="Z27" s="53"/>
      <c r="AA27" s="58"/>
      <c r="AB27" s="58">
        <v>510500</v>
      </c>
    </row>
    <row r="28" spans="1:28">
      <c r="A28" s="61"/>
      <c r="B28" s="61" t="s">
        <v>210</v>
      </c>
      <c r="C28" s="61" t="s">
        <v>174</v>
      </c>
      <c r="D28" s="61" t="s">
        <v>211</v>
      </c>
      <c r="E28" s="53"/>
      <c r="F28" s="53">
        <v>71510</v>
      </c>
      <c r="G28" s="53">
        <v>0</v>
      </c>
      <c r="H28" s="53">
        <v>0</v>
      </c>
      <c r="I28" s="53">
        <v>71510</v>
      </c>
      <c r="J28" s="58">
        <v>1.8817999999999999</v>
      </c>
      <c r="K28" s="53">
        <v>71510</v>
      </c>
      <c r="L28" s="53">
        <v>0</v>
      </c>
      <c r="M28" s="53">
        <v>71510</v>
      </c>
      <c r="N28" s="58">
        <v>1.8817999999999999</v>
      </c>
      <c r="O28" s="53">
        <v>0</v>
      </c>
      <c r="P28" s="53">
        <v>71510</v>
      </c>
      <c r="Q28" s="58">
        <v>1.8817999999999999</v>
      </c>
      <c r="R28" s="53">
        <v>0</v>
      </c>
      <c r="S28" s="58">
        <v>0</v>
      </c>
      <c r="T28" s="53">
        <v>0</v>
      </c>
      <c r="U28" s="58">
        <v>0</v>
      </c>
      <c r="V28" s="53"/>
      <c r="W28" s="58"/>
      <c r="X28" s="53"/>
      <c r="Y28" s="58"/>
      <c r="Z28" s="53"/>
      <c r="AA28" s="58"/>
      <c r="AB28" s="58">
        <v>71510</v>
      </c>
    </row>
    <row r="29" spans="1:28" ht="30">
      <c r="A29" s="61"/>
      <c r="B29" s="61" t="s">
        <v>212</v>
      </c>
      <c r="C29" s="61" t="s">
        <v>174</v>
      </c>
      <c r="D29" s="61" t="s">
        <v>213</v>
      </c>
      <c r="E29" s="53"/>
      <c r="F29" s="53">
        <v>15800</v>
      </c>
      <c r="G29" s="53">
        <v>0</v>
      </c>
      <c r="H29" s="53">
        <v>0</v>
      </c>
      <c r="I29" s="53">
        <v>15800</v>
      </c>
      <c r="J29" s="58">
        <v>0.4158</v>
      </c>
      <c r="K29" s="53">
        <v>15800</v>
      </c>
      <c r="L29" s="53">
        <v>0</v>
      </c>
      <c r="M29" s="53">
        <v>15800</v>
      </c>
      <c r="N29" s="58">
        <v>0.4158</v>
      </c>
      <c r="O29" s="53">
        <v>0</v>
      </c>
      <c r="P29" s="53">
        <v>15800</v>
      </c>
      <c r="Q29" s="58">
        <v>0.4158</v>
      </c>
      <c r="R29" s="53">
        <v>0</v>
      </c>
      <c r="S29" s="58">
        <v>0</v>
      </c>
      <c r="T29" s="53">
        <v>0</v>
      </c>
      <c r="U29" s="58">
        <v>0</v>
      </c>
      <c r="V29" s="53"/>
      <c r="W29" s="58"/>
      <c r="X29" s="53"/>
      <c r="Y29" s="58"/>
      <c r="Z29" s="53"/>
      <c r="AA29" s="58"/>
      <c r="AB29" s="58">
        <v>15800</v>
      </c>
    </row>
    <row r="30" spans="1:28">
      <c r="A30" s="61"/>
      <c r="B30" s="61" t="s">
        <v>214</v>
      </c>
      <c r="C30" s="61" t="s">
        <v>174</v>
      </c>
      <c r="D30" s="61" t="s">
        <v>215</v>
      </c>
      <c r="E30" s="53"/>
      <c r="F30" s="53">
        <v>178800</v>
      </c>
      <c r="G30" s="53">
        <v>0</v>
      </c>
      <c r="H30" s="53">
        <v>0</v>
      </c>
      <c r="I30" s="53">
        <v>178800</v>
      </c>
      <c r="J30" s="58">
        <v>4.7053000000000003</v>
      </c>
      <c r="K30" s="53">
        <v>178800</v>
      </c>
      <c r="L30" s="53">
        <v>0</v>
      </c>
      <c r="M30" s="53">
        <v>178800</v>
      </c>
      <c r="N30" s="58">
        <v>4.7053000000000003</v>
      </c>
      <c r="O30" s="53">
        <v>0</v>
      </c>
      <c r="P30" s="53">
        <v>178800</v>
      </c>
      <c r="Q30" s="58">
        <v>4.7053000000000003</v>
      </c>
      <c r="R30" s="53">
        <v>0</v>
      </c>
      <c r="S30" s="58">
        <v>0</v>
      </c>
      <c r="T30" s="53">
        <v>0</v>
      </c>
      <c r="U30" s="58">
        <v>0</v>
      </c>
      <c r="V30" s="53"/>
      <c r="W30" s="58"/>
      <c r="X30" s="53"/>
      <c r="Y30" s="58"/>
      <c r="Z30" s="53"/>
      <c r="AA30" s="58"/>
      <c r="AB30" s="58">
        <v>178800</v>
      </c>
    </row>
    <row r="31" spans="1:28" ht="30">
      <c r="A31" s="61"/>
      <c r="B31" s="61" t="s">
        <v>216</v>
      </c>
      <c r="C31" s="61" t="s">
        <v>174</v>
      </c>
      <c r="D31" s="61" t="s">
        <v>217</v>
      </c>
      <c r="E31" s="53"/>
      <c r="F31" s="53">
        <v>152300</v>
      </c>
      <c r="G31" s="53">
        <v>0</v>
      </c>
      <c r="H31" s="53">
        <v>0</v>
      </c>
      <c r="I31" s="53">
        <v>152300</v>
      </c>
      <c r="J31" s="58">
        <v>4.0079000000000002</v>
      </c>
      <c r="K31" s="53">
        <v>152300</v>
      </c>
      <c r="L31" s="53">
        <v>0</v>
      </c>
      <c r="M31" s="53">
        <v>152300</v>
      </c>
      <c r="N31" s="58">
        <v>4.0079000000000002</v>
      </c>
      <c r="O31" s="53">
        <v>0</v>
      </c>
      <c r="P31" s="53">
        <v>152300</v>
      </c>
      <c r="Q31" s="58">
        <v>4.0079000000000002</v>
      </c>
      <c r="R31" s="53">
        <v>0</v>
      </c>
      <c r="S31" s="58">
        <v>0</v>
      </c>
      <c r="T31" s="53">
        <v>0</v>
      </c>
      <c r="U31" s="58">
        <v>0</v>
      </c>
      <c r="V31" s="53"/>
      <c r="W31" s="58"/>
      <c r="X31" s="53"/>
      <c r="Y31" s="58"/>
      <c r="Z31" s="53"/>
      <c r="AA31" s="58"/>
      <c r="AB31" s="58">
        <v>152300</v>
      </c>
    </row>
    <row r="32" spans="1:28">
      <c r="A32" s="61"/>
      <c r="B32" s="61" t="s">
        <v>218</v>
      </c>
      <c r="C32" s="61" t="s">
        <v>219</v>
      </c>
      <c r="D32" s="61" t="s">
        <v>220</v>
      </c>
      <c r="E32" s="53"/>
      <c r="F32" s="53">
        <v>72660</v>
      </c>
      <c r="G32" s="53">
        <v>0</v>
      </c>
      <c r="H32" s="53">
        <v>0</v>
      </c>
      <c r="I32" s="53">
        <v>72660</v>
      </c>
      <c r="J32" s="58">
        <v>1.9120999999999999</v>
      </c>
      <c r="K32" s="53">
        <v>72660</v>
      </c>
      <c r="L32" s="53">
        <v>0</v>
      </c>
      <c r="M32" s="53">
        <v>72660</v>
      </c>
      <c r="N32" s="58">
        <v>1.9120999999999999</v>
      </c>
      <c r="O32" s="53">
        <v>0</v>
      </c>
      <c r="P32" s="53">
        <v>72660</v>
      </c>
      <c r="Q32" s="58">
        <v>1.9120999999999999</v>
      </c>
      <c r="R32" s="53">
        <v>0</v>
      </c>
      <c r="S32" s="58">
        <v>0</v>
      </c>
      <c r="T32" s="53">
        <v>0</v>
      </c>
      <c r="U32" s="58">
        <v>0</v>
      </c>
      <c r="V32" s="53"/>
      <c r="W32" s="58"/>
      <c r="X32" s="53"/>
      <c r="Y32" s="58"/>
      <c r="Z32" s="53"/>
      <c r="AA32" s="58"/>
      <c r="AB32" s="58">
        <v>72660</v>
      </c>
    </row>
    <row r="33" spans="1:28">
      <c r="A33" s="61" t="s">
        <v>221</v>
      </c>
      <c r="B33" s="61" t="s">
        <v>222</v>
      </c>
      <c r="C33" s="61"/>
      <c r="D33" s="61"/>
      <c r="E33" s="53">
        <v>6</v>
      </c>
      <c r="F33" s="53">
        <v>496710</v>
      </c>
      <c r="G33" s="53">
        <v>0</v>
      </c>
      <c r="H33" s="53">
        <v>0</v>
      </c>
      <c r="I33" s="53">
        <v>496710</v>
      </c>
      <c r="J33" s="58">
        <v>13.071300000000001</v>
      </c>
      <c r="K33" s="53">
        <v>496710</v>
      </c>
      <c r="L33" s="53">
        <v>0</v>
      </c>
      <c r="M33" s="53">
        <v>496710</v>
      </c>
      <c r="N33" s="58">
        <v>13.071300000000001</v>
      </c>
      <c r="O33" s="53">
        <v>0</v>
      </c>
      <c r="P33" s="53">
        <v>496710</v>
      </c>
      <c r="Q33" s="58">
        <v>13.071300000000001</v>
      </c>
      <c r="R33" s="53">
        <v>0</v>
      </c>
      <c r="S33" s="58">
        <v>0</v>
      </c>
      <c r="T33" s="53">
        <v>0</v>
      </c>
      <c r="U33" s="58">
        <v>0</v>
      </c>
      <c r="V33" s="53">
        <v>0</v>
      </c>
      <c r="W33" s="58">
        <v>0</v>
      </c>
      <c r="X33" s="53">
        <v>0</v>
      </c>
      <c r="Y33" s="58">
        <v>0</v>
      </c>
      <c r="Z33" s="53">
        <v>0</v>
      </c>
      <c r="AA33" s="58">
        <v>0</v>
      </c>
      <c r="AB33" s="58">
        <v>496710</v>
      </c>
    </row>
    <row r="34" spans="1:28">
      <c r="A34" s="61"/>
      <c r="B34" s="61" t="s">
        <v>186</v>
      </c>
      <c r="C34" s="61" t="s">
        <v>174</v>
      </c>
      <c r="D34" s="61" t="s">
        <v>223</v>
      </c>
      <c r="E34" s="53"/>
      <c r="F34" s="53">
        <v>76000</v>
      </c>
      <c r="G34" s="53">
        <v>0</v>
      </c>
      <c r="H34" s="53">
        <v>0</v>
      </c>
      <c r="I34" s="53">
        <v>76000</v>
      </c>
      <c r="J34" s="58">
        <v>2</v>
      </c>
      <c r="K34" s="53">
        <v>76000</v>
      </c>
      <c r="L34" s="53">
        <v>0</v>
      </c>
      <c r="M34" s="53">
        <v>76000</v>
      </c>
      <c r="N34" s="58">
        <v>2</v>
      </c>
      <c r="O34" s="53">
        <v>0</v>
      </c>
      <c r="P34" s="53">
        <v>76000</v>
      </c>
      <c r="Q34" s="58">
        <v>2</v>
      </c>
      <c r="R34" s="53">
        <v>0</v>
      </c>
      <c r="S34" s="58">
        <v>0</v>
      </c>
      <c r="T34" s="53">
        <v>0</v>
      </c>
      <c r="U34" s="58">
        <v>0</v>
      </c>
      <c r="V34" s="53"/>
      <c r="W34" s="58"/>
      <c r="X34" s="53"/>
      <c r="Y34" s="58"/>
      <c r="Z34" s="53"/>
      <c r="AA34" s="58"/>
      <c r="AB34" s="58">
        <v>76000</v>
      </c>
    </row>
    <row r="35" spans="1:28">
      <c r="A35" s="61"/>
      <c r="B35" s="61" t="s">
        <v>224</v>
      </c>
      <c r="C35" s="61" t="s">
        <v>174</v>
      </c>
      <c r="D35" s="61" t="s">
        <v>225</v>
      </c>
      <c r="E35" s="53"/>
      <c r="F35" s="53">
        <v>88500</v>
      </c>
      <c r="G35" s="53">
        <v>0</v>
      </c>
      <c r="H35" s="53">
        <v>0</v>
      </c>
      <c r="I35" s="53">
        <v>88500</v>
      </c>
      <c r="J35" s="58">
        <v>2.3289</v>
      </c>
      <c r="K35" s="53">
        <v>88500</v>
      </c>
      <c r="L35" s="53">
        <v>0</v>
      </c>
      <c r="M35" s="53">
        <v>88500</v>
      </c>
      <c r="N35" s="58">
        <v>2.3289</v>
      </c>
      <c r="O35" s="53">
        <v>0</v>
      </c>
      <c r="P35" s="53">
        <v>88500</v>
      </c>
      <c r="Q35" s="58">
        <v>2.3289</v>
      </c>
      <c r="R35" s="53">
        <v>0</v>
      </c>
      <c r="S35" s="58">
        <v>0</v>
      </c>
      <c r="T35" s="53">
        <v>0</v>
      </c>
      <c r="U35" s="58">
        <v>0</v>
      </c>
      <c r="V35" s="53"/>
      <c r="W35" s="58"/>
      <c r="X35" s="53"/>
      <c r="Y35" s="58"/>
      <c r="Z35" s="53"/>
      <c r="AA35" s="58"/>
      <c r="AB35" s="58">
        <v>88500</v>
      </c>
    </row>
    <row r="36" spans="1:28">
      <c r="A36" s="48"/>
      <c r="B36" s="48" t="s">
        <v>226</v>
      </c>
      <c r="C36" s="48" t="s">
        <v>174</v>
      </c>
      <c r="D36" s="48" t="s">
        <v>227</v>
      </c>
      <c r="E36" s="48"/>
      <c r="F36" s="48">
        <v>73310</v>
      </c>
      <c r="G36" s="48">
        <v>0</v>
      </c>
      <c r="H36" s="48">
        <v>0</v>
      </c>
      <c r="I36" s="48">
        <v>73310</v>
      </c>
      <c r="J36" s="49">
        <v>1.9292</v>
      </c>
      <c r="K36" s="48">
        <v>73310</v>
      </c>
      <c r="L36" s="48">
        <v>0</v>
      </c>
      <c r="M36" s="48">
        <v>73310</v>
      </c>
      <c r="N36" s="49">
        <v>1.9292</v>
      </c>
      <c r="O36" s="48">
        <v>0</v>
      </c>
      <c r="P36" s="48">
        <v>73310</v>
      </c>
      <c r="Q36" s="49">
        <v>1.9292</v>
      </c>
      <c r="R36" s="48">
        <v>0</v>
      </c>
      <c r="S36" s="49">
        <v>0</v>
      </c>
      <c r="T36" s="48">
        <v>0</v>
      </c>
      <c r="U36" s="49">
        <v>0</v>
      </c>
      <c r="V36" s="53"/>
      <c r="W36" s="58"/>
      <c r="X36" s="53"/>
      <c r="Y36" s="58"/>
      <c r="Z36" s="53"/>
      <c r="AA36" s="58"/>
      <c r="AB36" s="58">
        <v>73310</v>
      </c>
    </row>
    <row r="37" spans="1:28">
      <c r="A37" s="48"/>
      <c r="B37" s="48" t="s">
        <v>228</v>
      </c>
      <c r="C37" s="48" t="s">
        <v>174</v>
      </c>
      <c r="D37" s="48" t="s">
        <v>229</v>
      </c>
      <c r="E37" s="48"/>
      <c r="F37" s="48">
        <v>25000</v>
      </c>
      <c r="G37" s="48">
        <v>0</v>
      </c>
      <c r="H37" s="48">
        <v>0</v>
      </c>
      <c r="I37" s="48">
        <v>25000</v>
      </c>
      <c r="J37" s="49">
        <v>0.65790000000000004</v>
      </c>
      <c r="K37" s="48">
        <v>25000</v>
      </c>
      <c r="L37" s="48">
        <v>0</v>
      </c>
      <c r="M37" s="48">
        <v>25000</v>
      </c>
      <c r="N37" s="49">
        <v>0.65790000000000004</v>
      </c>
      <c r="O37" s="48">
        <v>0</v>
      </c>
      <c r="P37" s="48">
        <v>25000</v>
      </c>
      <c r="Q37" s="49">
        <v>0.65790000000000004</v>
      </c>
      <c r="R37" s="48">
        <v>0</v>
      </c>
      <c r="S37" s="49">
        <v>0</v>
      </c>
      <c r="T37" s="48">
        <v>0</v>
      </c>
      <c r="U37" s="49">
        <v>0</v>
      </c>
      <c r="V37" s="53"/>
      <c r="W37" s="58"/>
      <c r="X37" s="53"/>
      <c r="Y37" s="58"/>
      <c r="Z37" s="53"/>
      <c r="AA37" s="58"/>
      <c r="AB37" s="58">
        <v>25000</v>
      </c>
    </row>
    <row r="38" spans="1:28">
      <c r="A38" s="48"/>
      <c r="B38" s="48" t="s">
        <v>206</v>
      </c>
      <c r="C38" s="48" t="s">
        <v>174</v>
      </c>
      <c r="D38" s="48" t="s">
        <v>230</v>
      </c>
      <c r="E38" s="48"/>
      <c r="F38" s="48">
        <v>149000</v>
      </c>
      <c r="G38" s="48">
        <v>0</v>
      </c>
      <c r="H38" s="48">
        <v>0</v>
      </c>
      <c r="I38" s="48">
        <v>149000</v>
      </c>
      <c r="J38" s="49">
        <v>3.9211</v>
      </c>
      <c r="K38" s="48">
        <v>149000</v>
      </c>
      <c r="L38" s="48">
        <v>0</v>
      </c>
      <c r="M38" s="48">
        <v>149000</v>
      </c>
      <c r="N38" s="49">
        <v>3.9211</v>
      </c>
      <c r="O38" s="48">
        <v>0</v>
      </c>
      <c r="P38" s="48">
        <v>149000</v>
      </c>
      <c r="Q38" s="49">
        <v>3.9211</v>
      </c>
      <c r="R38" s="48">
        <v>0</v>
      </c>
      <c r="S38" s="49">
        <v>0</v>
      </c>
      <c r="T38" s="48">
        <v>0</v>
      </c>
      <c r="U38" s="49">
        <v>0</v>
      </c>
      <c r="V38" s="53"/>
      <c r="W38" s="58"/>
      <c r="X38" s="53"/>
      <c r="Y38" s="58"/>
      <c r="Z38" s="53"/>
      <c r="AA38" s="58"/>
      <c r="AB38" s="58">
        <v>149000</v>
      </c>
    </row>
    <row r="39" spans="1:28">
      <c r="A39" s="48"/>
      <c r="B39" s="48" t="s">
        <v>208</v>
      </c>
      <c r="C39" s="48" t="s">
        <v>174</v>
      </c>
      <c r="D39" s="48" t="s">
        <v>231</v>
      </c>
      <c r="E39" s="48"/>
      <c r="F39" s="48">
        <v>84900</v>
      </c>
      <c r="G39" s="48">
        <v>0</v>
      </c>
      <c r="H39" s="48">
        <v>0</v>
      </c>
      <c r="I39" s="48">
        <v>84900</v>
      </c>
      <c r="J39" s="49">
        <v>2.2342</v>
      </c>
      <c r="K39" s="48">
        <v>84900</v>
      </c>
      <c r="L39" s="48">
        <v>0</v>
      </c>
      <c r="M39" s="48">
        <v>84900</v>
      </c>
      <c r="N39" s="49">
        <v>2.2342</v>
      </c>
      <c r="O39" s="48">
        <v>0</v>
      </c>
      <c r="P39" s="48">
        <v>84900</v>
      </c>
      <c r="Q39" s="49">
        <v>2.2342</v>
      </c>
      <c r="R39" s="48">
        <v>0</v>
      </c>
      <c r="S39" s="49">
        <v>0</v>
      </c>
      <c r="T39" s="48">
        <v>0</v>
      </c>
      <c r="U39" s="49">
        <v>0</v>
      </c>
      <c r="V39" s="53"/>
      <c r="W39" s="58"/>
      <c r="X39" s="53"/>
      <c r="Y39" s="58"/>
      <c r="Z39" s="53"/>
      <c r="AA39" s="58"/>
      <c r="AB39" s="58">
        <v>84900</v>
      </c>
    </row>
    <row r="40" spans="1:28">
      <c r="A40" s="48" t="s">
        <v>232</v>
      </c>
      <c r="B40" s="48" t="s">
        <v>233</v>
      </c>
      <c r="C40" s="48"/>
      <c r="D40" s="48"/>
      <c r="E40" s="48">
        <v>0</v>
      </c>
      <c r="F40" s="48">
        <v>0</v>
      </c>
      <c r="G40" s="48">
        <v>0</v>
      </c>
      <c r="H40" s="48">
        <v>0</v>
      </c>
      <c r="I40" s="48">
        <v>0</v>
      </c>
      <c r="J40" s="49">
        <v>0</v>
      </c>
      <c r="K40" s="48">
        <v>0</v>
      </c>
      <c r="L40" s="48">
        <v>0</v>
      </c>
      <c r="M40" s="48">
        <v>0</v>
      </c>
      <c r="N40" s="49">
        <v>0</v>
      </c>
      <c r="O40" s="48">
        <v>0</v>
      </c>
      <c r="P40" s="48">
        <v>0</v>
      </c>
      <c r="Q40" s="49">
        <v>0</v>
      </c>
      <c r="R40" s="48">
        <v>0</v>
      </c>
      <c r="S40" s="49">
        <v>0</v>
      </c>
      <c r="T40" s="48">
        <v>0</v>
      </c>
      <c r="U40" s="49">
        <v>0</v>
      </c>
      <c r="V40" s="53">
        <v>0</v>
      </c>
      <c r="W40" s="58">
        <v>0</v>
      </c>
      <c r="X40" s="53">
        <v>0</v>
      </c>
      <c r="Y40" s="58">
        <v>0</v>
      </c>
      <c r="Z40" s="53">
        <v>0</v>
      </c>
      <c r="AA40" s="58">
        <v>0</v>
      </c>
      <c r="AB40" s="58">
        <v>0</v>
      </c>
    </row>
    <row r="41" spans="1:28">
      <c r="A41" s="48" t="s">
        <v>234</v>
      </c>
      <c r="B41" s="48" t="s">
        <v>235</v>
      </c>
      <c r="C41" s="48"/>
      <c r="D41" s="48"/>
      <c r="E41" s="48">
        <v>0</v>
      </c>
      <c r="F41" s="48">
        <v>0</v>
      </c>
      <c r="G41" s="48">
        <v>0</v>
      </c>
      <c r="H41" s="48">
        <v>0</v>
      </c>
      <c r="I41" s="48">
        <v>0</v>
      </c>
      <c r="J41" s="49">
        <v>0</v>
      </c>
      <c r="K41" s="48">
        <v>0</v>
      </c>
      <c r="L41" s="48">
        <v>0</v>
      </c>
      <c r="M41" s="48">
        <v>0</v>
      </c>
      <c r="N41" s="49">
        <v>0</v>
      </c>
      <c r="O41" s="48">
        <v>0</v>
      </c>
      <c r="P41" s="48">
        <v>0</v>
      </c>
      <c r="Q41" s="49">
        <v>0</v>
      </c>
      <c r="R41" s="48">
        <v>0</v>
      </c>
      <c r="S41" s="49">
        <v>0</v>
      </c>
      <c r="T41" s="48">
        <v>0</v>
      </c>
      <c r="U41" s="49">
        <v>0</v>
      </c>
      <c r="V41" s="53">
        <v>0</v>
      </c>
      <c r="W41" s="58">
        <v>0</v>
      </c>
      <c r="X41" s="53">
        <v>0</v>
      </c>
      <c r="Y41" s="58">
        <v>0</v>
      </c>
      <c r="Z41" s="53">
        <v>0</v>
      </c>
      <c r="AA41" s="58">
        <v>0</v>
      </c>
      <c r="AB41" s="58">
        <v>0</v>
      </c>
    </row>
    <row r="42" spans="1:28">
      <c r="A42" s="48" t="s">
        <v>236</v>
      </c>
      <c r="B42" s="48" t="s">
        <v>237</v>
      </c>
      <c r="C42" s="48"/>
      <c r="D42" s="48"/>
      <c r="E42" s="48"/>
      <c r="F42" s="48"/>
      <c r="G42" s="48"/>
      <c r="H42" s="48"/>
      <c r="I42" s="48"/>
      <c r="J42" s="49"/>
      <c r="K42" s="48"/>
      <c r="L42" s="48"/>
      <c r="M42" s="48"/>
      <c r="N42" s="49"/>
      <c r="O42" s="48"/>
      <c r="P42" s="48"/>
      <c r="Q42" s="49"/>
      <c r="R42" s="48"/>
      <c r="S42" s="49"/>
      <c r="T42" s="48"/>
      <c r="U42" s="49"/>
      <c r="V42" s="53"/>
      <c r="W42" s="58"/>
      <c r="X42" s="53"/>
      <c r="Y42" s="58"/>
      <c r="Z42" s="53"/>
      <c r="AA42" s="58"/>
      <c r="AB42" s="58"/>
    </row>
    <row r="43" spans="1:28">
      <c r="A43" s="48"/>
      <c r="B43" s="48" t="s">
        <v>238</v>
      </c>
      <c r="C43" s="48"/>
      <c r="D43" s="48"/>
      <c r="E43" s="48">
        <v>0</v>
      </c>
      <c r="F43" s="48">
        <v>0</v>
      </c>
      <c r="G43" s="48">
        <v>0</v>
      </c>
      <c r="H43" s="48">
        <v>0</v>
      </c>
      <c r="I43" s="48">
        <v>0</v>
      </c>
      <c r="J43" s="49">
        <v>0</v>
      </c>
      <c r="K43" s="48">
        <v>0</v>
      </c>
      <c r="L43" s="48">
        <v>0</v>
      </c>
      <c r="M43" s="48">
        <v>0</v>
      </c>
      <c r="N43" s="49">
        <v>0</v>
      </c>
      <c r="O43" s="48">
        <v>0</v>
      </c>
      <c r="P43" s="48">
        <v>0</v>
      </c>
      <c r="Q43" s="49">
        <v>0</v>
      </c>
      <c r="R43" s="48">
        <v>0</v>
      </c>
      <c r="S43" s="49">
        <v>0</v>
      </c>
      <c r="T43" s="48">
        <v>0</v>
      </c>
      <c r="U43" s="49">
        <v>0</v>
      </c>
      <c r="V43" s="53">
        <v>0</v>
      </c>
      <c r="W43" s="58">
        <v>0</v>
      </c>
      <c r="X43" s="53">
        <v>0</v>
      </c>
      <c r="Y43" s="58">
        <v>0</v>
      </c>
      <c r="Z43" s="53">
        <v>0</v>
      </c>
      <c r="AA43" s="58">
        <v>0</v>
      </c>
      <c r="AB43" s="58">
        <v>0</v>
      </c>
    </row>
    <row r="44" spans="1:28">
      <c r="A44" s="48"/>
      <c r="B44" s="48" t="s">
        <v>239</v>
      </c>
      <c r="C44" s="48"/>
      <c r="D44" s="48"/>
      <c r="E44" s="48">
        <v>29</v>
      </c>
      <c r="F44" s="48">
        <v>2781298</v>
      </c>
      <c r="G44" s="48">
        <v>0</v>
      </c>
      <c r="H44" s="48">
        <v>0</v>
      </c>
      <c r="I44" s="48">
        <v>2781298</v>
      </c>
      <c r="J44" s="49">
        <v>73.192099999999996</v>
      </c>
      <c r="K44" s="48">
        <v>2781298</v>
      </c>
      <c r="L44" s="48">
        <v>0</v>
      </c>
      <c r="M44" s="48">
        <v>2781298</v>
      </c>
      <c r="N44" s="49">
        <v>73.192099999999996</v>
      </c>
      <c r="O44" s="48">
        <v>0</v>
      </c>
      <c r="P44" s="48">
        <v>2781298</v>
      </c>
      <c r="Q44" s="49">
        <v>73.192099999999996</v>
      </c>
      <c r="R44" s="48">
        <v>0</v>
      </c>
      <c r="S44" s="49">
        <v>0</v>
      </c>
      <c r="T44" s="48">
        <v>0</v>
      </c>
      <c r="U44" s="49">
        <v>0</v>
      </c>
      <c r="V44" s="53">
        <v>0</v>
      </c>
      <c r="W44" s="58">
        <v>0</v>
      </c>
      <c r="X44" s="53">
        <v>0</v>
      </c>
      <c r="Y44" s="58">
        <v>0</v>
      </c>
      <c r="Z44" s="53">
        <v>0</v>
      </c>
      <c r="AA44" s="58">
        <v>0</v>
      </c>
      <c r="AB44" s="58">
        <v>2781298</v>
      </c>
    </row>
    <row r="45" spans="1:28">
      <c r="A45" s="48" t="s">
        <v>5</v>
      </c>
      <c r="B45" s="48" t="s">
        <v>240</v>
      </c>
      <c r="C45" s="48"/>
      <c r="D45" s="48"/>
      <c r="E45" s="48"/>
      <c r="F45" s="48"/>
      <c r="G45" s="48"/>
      <c r="H45" s="48"/>
      <c r="I45" s="48"/>
      <c r="J45" s="49"/>
      <c r="K45" s="48"/>
      <c r="L45" s="48"/>
      <c r="M45" s="48"/>
      <c r="N45" s="49"/>
      <c r="O45" s="48"/>
      <c r="P45" s="48"/>
      <c r="Q45" s="49"/>
      <c r="R45" s="48"/>
      <c r="S45" s="49"/>
      <c r="T45" s="48"/>
      <c r="U45" s="49"/>
      <c r="V45" s="53"/>
      <c r="W45" s="58"/>
      <c r="X45" s="53"/>
      <c r="Y45" s="58"/>
      <c r="Z45" s="53"/>
      <c r="AA45" s="58"/>
      <c r="AB45" s="58"/>
    </row>
    <row r="46" spans="1:28">
      <c r="A46" s="48" t="s">
        <v>4</v>
      </c>
      <c r="B46" s="48" t="s">
        <v>241</v>
      </c>
      <c r="C46" s="48"/>
      <c r="D46" s="48"/>
      <c r="E46" s="48">
        <v>0</v>
      </c>
      <c r="F46" s="48">
        <v>0</v>
      </c>
      <c r="G46" s="48">
        <v>0</v>
      </c>
      <c r="H46" s="48">
        <v>0</v>
      </c>
      <c r="I46" s="48">
        <v>0</v>
      </c>
      <c r="J46" s="49">
        <v>0</v>
      </c>
      <c r="K46" s="48">
        <v>0</v>
      </c>
      <c r="L46" s="48">
        <v>0</v>
      </c>
      <c r="M46" s="48">
        <v>0</v>
      </c>
      <c r="N46" s="49">
        <v>0</v>
      </c>
      <c r="O46" s="48">
        <v>0</v>
      </c>
      <c r="P46" s="48">
        <v>0</v>
      </c>
      <c r="Q46" s="49">
        <v>0</v>
      </c>
      <c r="R46" s="48">
        <v>0</v>
      </c>
      <c r="S46" s="49">
        <v>0</v>
      </c>
      <c r="T46" s="48">
        <v>0</v>
      </c>
      <c r="U46" s="49">
        <v>0</v>
      </c>
      <c r="V46" s="53">
        <v>0</v>
      </c>
      <c r="W46" s="58">
        <v>0</v>
      </c>
      <c r="X46" s="53">
        <v>0</v>
      </c>
      <c r="Y46" s="58">
        <v>0</v>
      </c>
      <c r="Z46" s="53">
        <v>0</v>
      </c>
      <c r="AA46" s="58">
        <v>0</v>
      </c>
      <c r="AB46" s="58">
        <v>0</v>
      </c>
    </row>
    <row r="47" spans="1:28">
      <c r="A47" s="48" t="s">
        <v>221</v>
      </c>
      <c r="B47" s="48" t="s">
        <v>242</v>
      </c>
      <c r="C47" s="48"/>
      <c r="D47" s="48"/>
      <c r="E47" s="48">
        <v>0</v>
      </c>
      <c r="F47" s="48">
        <v>0</v>
      </c>
      <c r="G47" s="48">
        <v>0</v>
      </c>
      <c r="H47" s="48">
        <v>0</v>
      </c>
      <c r="I47" s="48">
        <v>0</v>
      </c>
      <c r="J47" s="49">
        <v>0</v>
      </c>
      <c r="K47" s="48">
        <v>0</v>
      </c>
      <c r="L47" s="48">
        <v>0</v>
      </c>
      <c r="M47" s="48">
        <v>0</v>
      </c>
      <c r="N47" s="49">
        <v>0</v>
      </c>
      <c r="O47" s="48">
        <v>0</v>
      </c>
      <c r="P47" s="48">
        <v>0</v>
      </c>
      <c r="Q47" s="49">
        <v>0</v>
      </c>
      <c r="R47" s="48">
        <v>0</v>
      </c>
      <c r="S47" s="49">
        <v>0</v>
      </c>
      <c r="T47" s="48">
        <v>0</v>
      </c>
      <c r="U47" s="49">
        <v>0</v>
      </c>
      <c r="V47" s="53">
        <v>0</v>
      </c>
      <c r="W47" s="58">
        <v>0</v>
      </c>
      <c r="X47" s="53">
        <v>0</v>
      </c>
      <c r="Y47" s="58">
        <v>0</v>
      </c>
      <c r="Z47" s="53">
        <v>0</v>
      </c>
      <c r="AA47" s="58">
        <v>0</v>
      </c>
      <c r="AB47" s="58">
        <v>0</v>
      </c>
    </row>
    <row r="48" spans="1:28">
      <c r="A48" s="48" t="s">
        <v>232</v>
      </c>
      <c r="B48" s="48" t="s">
        <v>243</v>
      </c>
      <c r="C48" s="48"/>
      <c r="D48" s="48"/>
      <c r="E48" s="48">
        <v>0</v>
      </c>
      <c r="F48" s="48">
        <v>0</v>
      </c>
      <c r="G48" s="48">
        <v>0</v>
      </c>
      <c r="H48" s="48">
        <v>0</v>
      </c>
      <c r="I48" s="48">
        <v>0</v>
      </c>
      <c r="J48" s="49">
        <v>0</v>
      </c>
      <c r="K48" s="48">
        <v>0</v>
      </c>
      <c r="L48" s="48">
        <v>0</v>
      </c>
      <c r="M48" s="48">
        <v>0</v>
      </c>
      <c r="N48" s="49">
        <v>0</v>
      </c>
      <c r="O48" s="48">
        <v>0</v>
      </c>
      <c r="P48" s="48">
        <v>0</v>
      </c>
      <c r="Q48" s="49">
        <v>0</v>
      </c>
      <c r="R48" s="48">
        <v>0</v>
      </c>
      <c r="S48" s="49">
        <v>0</v>
      </c>
      <c r="T48" s="48">
        <v>0</v>
      </c>
      <c r="U48" s="49">
        <v>0</v>
      </c>
      <c r="V48" s="53">
        <v>0</v>
      </c>
      <c r="W48" s="58">
        <v>0</v>
      </c>
      <c r="X48" s="53">
        <v>0</v>
      </c>
      <c r="Y48" s="58">
        <v>0</v>
      </c>
      <c r="Z48" s="53">
        <v>0</v>
      </c>
      <c r="AA48" s="58">
        <v>0</v>
      </c>
      <c r="AB48" s="58">
        <v>0</v>
      </c>
    </row>
    <row r="49" spans="1:28">
      <c r="A49" s="48" t="s">
        <v>234</v>
      </c>
      <c r="B49" s="48" t="s">
        <v>244</v>
      </c>
      <c r="C49" s="48"/>
      <c r="D49" s="48"/>
      <c r="E49" s="48">
        <v>0</v>
      </c>
      <c r="F49" s="48">
        <v>0</v>
      </c>
      <c r="G49" s="48">
        <v>0</v>
      </c>
      <c r="H49" s="48">
        <v>0</v>
      </c>
      <c r="I49" s="48">
        <v>0</v>
      </c>
      <c r="J49" s="49">
        <v>0</v>
      </c>
      <c r="K49" s="48">
        <v>0</v>
      </c>
      <c r="L49" s="48">
        <v>0</v>
      </c>
      <c r="M49" s="48">
        <v>0</v>
      </c>
      <c r="N49" s="49">
        <v>0</v>
      </c>
      <c r="O49" s="48">
        <v>0</v>
      </c>
      <c r="P49" s="48">
        <v>0</v>
      </c>
      <c r="Q49" s="49">
        <v>0</v>
      </c>
      <c r="R49" s="48">
        <v>0</v>
      </c>
      <c r="S49" s="49">
        <v>0</v>
      </c>
      <c r="T49" s="48">
        <v>0</v>
      </c>
      <c r="U49" s="49">
        <v>0</v>
      </c>
      <c r="V49" s="53">
        <v>0</v>
      </c>
      <c r="W49" s="58">
        <v>0</v>
      </c>
      <c r="X49" s="53">
        <v>0</v>
      </c>
      <c r="Y49" s="58">
        <v>0</v>
      </c>
      <c r="Z49" s="53">
        <v>0</v>
      </c>
      <c r="AA49" s="58">
        <v>0</v>
      </c>
      <c r="AB49" s="58">
        <v>0</v>
      </c>
    </row>
    <row r="50" spans="1:28">
      <c r="A50" s="48" t="s">
        <v>236</v>
      </c>
      <c r="B50" s="48" t="s">
        <v>245</v>
      </c>
      <c r="C50" s="48"/>
      <c r="D50" s="48"/>
      <c r="E50" s="48"/>
      <c r="F50" s="48"/>
      <c r="G50" s="48"/>
      <c r="H50" s="48"/>
      <c r="I50" s="48"/>
      <c r="J50" s="49"/>
      <c r="K50" s="48"/>
      <c r="L50" s="48"/>
      <c r="M50" s="48"/>
      <c r="N50" s="49"/>
      <c r="O50" s="48"/>
      <c r="P50" s="48"/>
      <c r="Q50" s="49"/>
      <c r="R50" s="48"/>
      <c r="S50" s="49"/>
      <c r="T50" s="48"/>
      <c r="U50" s="49"/>
      <c r="V50" s="53"/>
      <c r="W50" s="58"/>
      <c r="X50" s="53"/>
      <c r="Y50" s="58"/>
      <c r="Z50" s="53"/>
      <c r="AA50" s="58"/>
      <c r="AB50" s="58"/>
    </row>
    <row r="51" spans="1:28">
      <c r="A51" s="48"/>
      <c r="B51" s="48" t="s">
        <v>239</v>
      </c>
      <c r="C51" s="48"/>
      <c r="D51" s="48"/>
      <c r="E51" s="48">
        <v>0</v>
      </c>
      <c r="F51" s="48">
        <v>0</v>
      </c>
      <c r="G51" s="48">
        <v>0</v>
      </c>
      <c r="H51" s="48">
        <v>0</v>
      </c>
      <c r="I51" s="48">
        <v>0</v>
      </c>
      <c r="J51" s="49">
        <v>0</v>
      </c>
      <c r="K51" s="48">
        <v>0</v>
      </c>
      <c r="L51" s="48">
        <v>0</v>
      </c>
      <c r="M51" s="48">
        <v>0</v>
      </c>
      <c r="N51" s="49">
        <v>0</v>
      </c>
      <c r="O51" s="48">
        <v>0</v>
      </c>
      <c r="P51" s="48">
        <v>0</v>
      </c>
      <c r="Q51" s="49">
        <v>0</v>
      </c>
      <c r="R51" s="48">
        <v>0</v>
      </c>
      <c r="S51" s="49">
        <v>0</v>
      </c>
      <c r="T51" s="48">
        <v>0</v>
      </c>
      <c r="U51" s="49">
        <v>0</v>
      </c>
      <c r="V51" s="53">
        <v>0</v>
      </c>
      <c r="W51" s="58">
        <v>0</v>
      </c>
      <c r="X51" s="53">
        <v>0</v>
      </c>
      <c r="Y51" s="58">
        <v>0</v>
      </c>
      <c r="Z51" s="53">
        <v>0</v>
      </c>
      <c r="AA51" s="58">
        <v>0</v>
      </c>
      <c r="AB51" s="58">
        <v>0</v>
      </c>
    </row>
    <row r="52" spans="1:28">
      <c r="A52" s="48"/>
      <c r="B52" s="48" t="s">
        <v>246</v>
      </c>
      <c r="C52" s="48"/>
      <c r="D52" s="48"/>
      <c r="E52" s="48">
        <v>29</v>
      </c>
      <c r="F52" s="48">
        <v>2781298</v>
      </c>
      <c r="G52" s="48">
        <v>0</v>
      </c>
      <c r="H52" s="48">
        <v>0</v>
      </c>
      <c r="I52" s="48">
        <v>2781298</v>
      </c>
      <c r="J52" s="49">
        <v>73.192099999999996</v>
      </c>
      <c r="K52" s="48">
        <v>2781298</v>
      </c>
      <c r="L52" s="48">
        <v>0</v>
      </c>
      <c r="M52" s="48">
        <v>2781298</v>
      </c>
      <c r="N52" s="49">
        <v>73.192099999999996</v>
      </c>
      <c r="O52" s="48">
        <v>0</v>
      </c>
      <c r="P52" s="48">
        <v>2781298</v>
      </c>
      <c r="Q52" s="49">
        <v>73.192099999999996</v>
      </c>
      <c r="R52" s="48">
        <v>0</v>
      </c>
      <c r="S52" s="49">
        <v>0</v>
      </c>
      <c r="T52" s="48">
        <v>0</v>
      </c>
      <c r="U52" s="49">
        <v>0</v>
      </c>
      <c r="V52" s="53">
        <v>0</v>
      </c>
      <c r="W52" s="58">
        <v>0</v>
      </c>
      <c r="X52" s="53">
        <v>0</v>
      </c>
      <c r="Y52" s="58">
        <v>0</v>
      </c>
      <c r="Z52" s="53">
        <v>0</v>
      </c>
      <c r="AA52" s="58">
        <v>0</v>
      </c>
      <c r="AB52" s="58">
        <v>2781298</v>
      </c>
    </row>
    <row r="53" spans="1:28">
      <c r="A53" s="54"/>
      <c r="B53" s="54"/>
      <c r="C53" s="54"/>
      <c r="D53" s="54"/>
      <c r="E53" s="54"/>
      <c r="F53" s="54"/>
      <c r="G53" s="54"/>
      <c r="H53" s="54"/>
      <c r="I53" s="54"/>
      <c r="J53" s="55"/>
      <c r="K53" s="54"/>
      <c r="L53" s="54"/>
      <c r="M53" s="54"/>
      <c r="N53" s="55"/>
      <c r="O53" s="54"/>
      <c r="P53" s="54"/>
      <c r="Q53" s="55"/>
      <c r="R53" s="54"/>
      <c r="S53" s="55"/>
      <c r="T53" s="54"/>
      <c r="U53" s="55"/>
      <c r="V53" s="56"/>
      <c r="W53" s="57"/>
      <c r="X53" s="56"/>
      <c r="Y53" s="57"/>
      <c r="Z53" s="56"/>
      <c r="AA53" s="57"/>
      <c r="AB53" s="57"/>
    </row>
    <row r="54" spans="1:28">
      <c r="A54" s="54"/>
      <c r="B54" s="54"/>
      <c r="C54" s="54"/>
      <c r="D54" s="54"/>
      <c r="E54" s="54"/>
      <c r="F54" s="54"/>
      <c r="G54" s="54"/>
      <c r="H54" s="54"/>
      <c r="I54" s="54"/>
      <c r="J54" s="55"/>
      <c r="K54" s="54"/>
      <c r="L54" s="54"/>
      <c r="M54" s="54"/>
      <c r="N54" s="55"/>
      <c r="O54" s="54"/>
      <c r="P54" s="54"/>
      <c r="Q54" s="55"/>
      <c r="R54" s="54"/>
      <c r="S54" s="55"/>
      <c r="T54" s="54"/>
      <c r="U54" s="55"/>
      <c r="V54" s="56"/>
      <c r="W54" s="57"/>
      <c r="X54" s="56"/>
      <c r="Y54" s="57"/>
      <c r="Z54" s="56"/>
      <c r="AA54" s="57"/>
      <c r="AB54" s="57"/>
    </row>
    <row r="55" spans="1:28">
      <c r="A55" s="11"/>
      <c r="B55" s="11"/>
      <c r="C55" s="11"/>
      <c r="D55" s="11"/>
      <c r="E55" s="56"/>
      <c r="F55" s="56"/>
      <c r="G55" s="56"/>
      <c r="H55" s="56"/>
      <c r="I55" s="56"/>
      <c r="J55" s="57"/>
      <c r="K55" s="56"/>
      <c r="L55" s="56"/>
      <c r="M55" s="56"/>
      <c r="N55" s="57"/>
      <c r="O55" s="56"/>
      <c r="P55" s="56"/>
      <c r="Q55" s="57"/>
      <c r="R55" s="56"/>
      <c r="S55" s="57"/>
      <c r="T55" s="56"/>
      <c r="U55" s="57"/>
      <c r="V55" s="56"/>
      <c r="W55" s="57"/>
      <c r="X55" s="56"/>
      <c r="Y55" s="57"/>
      <c r="Z55" s="56"/>
      <c r="AA55" s="57"/>
      <c r="AB55" s="57"/>
    </row>
    <row r="56" spans="1:28">
      <c r="A56" s="11"/>
      <c r="B56" s="11"/>
      <c r="C56" s="11"/>
      <c r="D56" s="11"/>
      <c r="E56" s="56"/>
      <c r="F56" s="56"/>
      <c r="G56" s="56"/>
      <c r="H56" s="56"/>
      <c r="I56" s="56"/>
      <c r="J56" s="57"/>
      <c r="K56" s="56"/>
      <c r="L56" s="56"/>
      <c r="M56" s="56"/>
      <c r="N56" s="57"/>
      <c r="O56" s="56"/>
      <c r="P56" s="56"/>
      <c r="Q56" s="57"/>
      <c r="R56" s="56"/>
      <c r="S56" s="57"/>
      <c r="T56" s="56"/>
      <c r="U56" s="57"/>
      <c r="V56" s="56"/>
      <c r="W56" s="57"/>
      <c r="X56" s="56"/>
      <c r="Y56" s="57"/>
      <c r="Z56" s="56"/>
      <c r="AA56" s="57"/>
      <c r="AB56" s="57"/>
    </row>
    <row r="57" spans="1:28">
      <c r="A57" s="11"/>
      <c r="B57" s="11"/>
      <c r="C57" s="11"/>
      <c r="D57" s="11"/>
      <c r="E57" s="56"/>
      <c r="F57" s="56"/>
      <c r="G57" s="56"/>
      <c r="H57" s="56"/>
      <c r="I57" s="56"/>
      <c r="J57" s="57"/>
      <c r="K57" s="56"/>
      <c r="L57" s="56"/>
      <c r="M57" s="56"/>
      <c r="N57" s="57"/>
      <c r="O57" s="56"/>
      <c r="P57" s="56"/>
      <c r="Q57" s="57"/>
      <c r="R57" s="56"/>
      <c r="S57" s="57"/>
      <c r="T57" s="56"/>
      <c r="U57" s="57"/>
      <c r="V57" s="56"/>
      <c r="W57" s="57"/>
      <c r="X57" s="56"/>
      <c r="Y57" s="57"/>
      <c r="Z57" s="56"/>
      <c r="AA57" s="57"/>
      <c r="AB57" s="57"/>
    </row>
    <row r="58" spans="1:28">
      <c r="A58" s="11"/>
      <c r="B58" s="11"/>
      <c r="C58" s="11"/>
      <c r="D58" s="11"/>
      <c r="E58" s="56"/>
      <c r="F58" s="56"/>
      <c r="G58" s="56"/>
      <c r="H58" s="56"/>
      <c r="I58" s="56"/>
      <c r="J58" s="57"/>
      <c r="K58" s="56"/>
      <c r="L58" s="56"/>
      <c r="M58" s="56"/>
      <c r="N58" s="57"/>
      <c r="O58" s="56"/>
      <c r="P58" s="56"/>
      <c r="Q58" s="57"/>
      <c r="R58" s="56"/>
      <c r="S58" s="57"/>
      <c r="T58" s="56"/>
      <c r="U58" s="57"/>
      <c r="V58" s="56"/>
      <c r="W58" s="57"/>
      <c r="X58" s="56"/>
      <c r="Y58" s="57"/>
      <c r="Z58" s="56"/>
      <c r="AA58" s="57"/>
      <c r="AB58" s="57"/>
    </row>
    <row r="59" spans="1:28">
      <c r="A59" s="11"/>
      <c r="B59" s="11"/>
      <c r="C59" s="11"/>
      <c r="D59" s="11"/>
      <c r="E59" s="56"/>
      <c r="F59" s="56"/>
      <c r="G59" s="56"/>
      <c r="H59" s="56"/>
      <c r="I59" s="56"/>
      <c r="J59" s="57"/>
      <c r="K59" s="56"/>
      <c r="L59" s="56"/>
      <c r="M59" s="56"/>
      <c r="N59" s="57"/>
      <c r="O59" s="56"/>
      <c r="P59" s="56"/>
      <c r="Q59" s="57"/>
      <c r="R59" s="56"/>
      <c r="S59" s="57"/>
      <c r="T59" s="56"/>
      <c r="U59" s="57"/>
      <c r="V59" s="56"/>
      <c r="W59" s="57"/>
      <c r="X59" s="56"/>
      <c r="Y59" s="57"/>
      <c r="Z59" s="56"/>
      <c r="AA59" s="57"/>
      <c r="AB59" s="57"/>
    </row>
    <row r="60" spans="1:28">
      <c r="A60" s="11"/>
      <c r="B60" s="11"/>
      <c r="C60" s="11"/>
      <c r="D60" s="11"/>
      <c r="E60" s="56"/>
      <c r="F60" s="56"/>
      <c r="G60" s="56"/>
      <c r="H60" s="56"/>
      <c r="I60" s="56"/>
      <c r="J60" s="57"/>
      <c r="K60" s="56"/>
      <c r="L60" s="56"/>
      <c r="M60" s="56"/>
      <c r="N60" s="57"/>
      <c r="O60" s="56"/>
      <c r="P60" s="56"/>
      <c r="Q60" s="57"/>
      <c r="R60" s="56"/>
      <c r="S60" s="57"/>
      <c r="T60" s="56"/>
      <c r="U60" s="57"/>
      <c r="V60" s="56"/>
      <c r="W60" s="57"/>
      <c r="X60" s="56"/>
      <c r="Y60" s="57"/>
      <c r="Z60" s="56"/>
      <c r="AA60" s="57"/>
      <c r="AB60" s="57"/>
    </row>
    <row r="61" spans="1:28">
      <c r="A61" s="11"/>
      <c r="B61" s="11"/>
      <c r="C61" s="11"/>
      <c r="D61" s="11"/>
      <c r="E61" s="56"/>
      <c r="F61" s="56"/>
      <c r="G61" s="56"/>
      <c r="H61" s="56"/>
      <c r="I61" s="56"/>
      <c r="J61" s="57"/>
      <c r="K61" s="56"/>
      <c r="L61" s="56"/>
      <c r="M61" s="56"/>
      <c r="N61" s="57"/>
      <c r="O61" s="56"/>
      <c r="P61" s="56"/>
      <c r="Q61" s="57"/>
      <c r="R61" s="56"/>
      <c r="S61" s="57"/>
      <c r="T61" s="56"/>
      <c r="U61" s="57"/>
      <c r="V61" s="56"/>
      <c r="W61" s="57"/>
      <c r="X61" s="56"/>
      <c r="Y61" s="57"/>
      <c r="Z61" s="56"/>
      <c r="AA61" s="57"/>
      <c r="AB61" s="57"/>
    </row>
    <row r="62" spans="1:28">
      <c r="A62" s="11"/>
      <c r="B62" s="11"/>
      <c r="C62" s="11"/>
      <c r="D62" s="11"/>
      <c r="E62" s="56"/>
      <c r="F62" s="56"/>
      <c r="G62" s="56"/>
      <c r="H62" s="56"/>
      <c r="I62" s="56"/>
      <c r="J62" s="57"/>
      <c r="K62" s="56"/>
      <c r="L62" s="56"/>
      <c r="M62" s="56"/>
      <c r="N62" s="57"/>
      <c r="O62" s="56"/>
      <c r="P62" s="56"/>
      <c r="Q62" s="57"/>
      <c r="R62" s="56"/>
      <c r="S62" s="57"/>
      <c r="T62" s="56"/>
      <c r="U62" s="57"/>
      <c r="V62" s="56"/>
      <c r="W62" s="57"/>
      <c r="X62" s="56"/>
      <c r="Y62" s="57"/>
      <c r="Z62" s="56"/>
      <c r="AA62" s="57"/>
      <c r="AB62" s="57"/>
    </row>
    <row r="63" spans="1:28">
      <c r="A63" s="11"/>
      <c r="B63" s="11"/>
      <c r="C63" s="11"/>
      <c r="D63" s="11"/>
      <c r="E63" s="56"/>
      <c r="F63" s="56"/>
      <c r="G63" s="56"/>
      <c r="H63" s="56"/>
      <c r="I63" s="56"/>
      <c r="J63" s="57"/>
      <c r="K63" s="56"/>
      <c r="L63" s="56"/>
      <c r="M63" s="56"/>
      <c r="N63" s="57"/>
      <c r="O63" s="56"/>
      <c r="P63" s="56"/>
      <c r="Q63" s="57"/>
      <c r="R63" s="56"/>
      <c r="S63" s="57"/>
      <c r="T63" s="56"/>
      <c r="U63" s="57"/>
      <c r="V63" s="56"/>
      <c r="W63" s="57"/>
      <c r="X63" s="56"/>
      <c r="Y63" s="57"/>
      <c r="Z63" s="56"/>
      <c r="AA63" s="57"/>
      <c r="AB63" s="57"/>
    </row>
    <row r="64" spans="1:28">
      <c r="E64" s="60"/>
      <c r="F64" s="60"/>
      <c r="G64" s="60"/>
      <c r="H64" s="60"/>
      <c r="I64" s="60"/>
      <c r="J64" s="59"/>
      <c r="K64" s="60"/>
      <c r="L64" s="60"/>
      <c r="M64" s="60"/>
      <c r="N64" s="59"/>
      <c r="O64" s="60"/>
      <c r="P64" s="60"/>
      <c r="Q64" s="59"/>
      <c r="R64" s="60"/>
      <c r="S64" s="59"/>
      <c r="T64" s="60"/>
      <c r="U64" s="59"/>
      <c r="V64" s="60"/>
      <c r="W64" s="59"/>
      <c r="X64" s="60"/>
      <c r="Y64" s="59"/>
      <c r="Z64" s="60"/>
      <c r="AA64" s="59"/>
      <c r="AB64" s="59"/>
    </row>
    <row r="65" spans="5:28">
      <c r="E65" s="60"/>
      <c r="F65" s="60"/>
      <c r="G65" s="60"/>
      <c r="H65" s="60"/>
      <c r="I65" s="60"/>
      <c r="J65" s="59"/>
      <c r="K65" s="60"/>
      <c r="L65" s="60"/>
      <c r="M65" s="60"/>
      <c r="N65" s="59"/>
      <c r="O65" s="60"/>
      <c r="P65" s="60"/>
      <c r="Q65" s="59"/>
      <c r="R65" s="60"/>
      <c r="S65" s="59"/>
      <c r="T65" s="60"/>
      <c r="U65" s="59"/>
      <c r="V65" s="60"/>
      <c r="W65" s="59"/>
      <c r="X65" s="60"/>
      <c r="Y65" s="59"/>
      <c r="Z65" s="60"/>
      <c r="AA65" s="59"/>
      <c r="AB65" s="59"/>
    </row>
    <row r="66" spans="5:28">
      <c r="E66" s="60"/>
      <c r="F66" s="60"/>
      <c r="G66" s="60"/>
      <c r="H66" s="60"/>
      <c r="I66" s="60"/>
      <c r="J66" s="59"/>
      <c r="K66" s="60"/>
      <c r="L66" s="60"/>
      <c r="M66" s="60"/>
      <c r="N66" s="59"/>
      <c r="O66" s="60"/>
      <c r="P66" s="60"/>
      <c r="Q66" s="59"/>
      <c r="R66" s="60"/>
      <c r="S66" s="59"/>
      <c r="T66" s="60"/>
      <c r="U66" s="59"/>
      <c r="V66" s="60"/>
      <c r="W66" s="59"/>
      <c r="X66" s="60"/>
      <c r="Y66" s="59"/>
      <c r="Z66" s="60"/>
      <c r="AA66" s="59"/>
      <c r="AB66" s="59"/>
    </row>
    <row r="67" spans="5:28">
      <c r="E67" s="60"/>
      <c r="F67" s="60"/>
      <c r="G67" s="60"/>
      <c r="H67" s="60"/>
      <c r="I67" s="60"/>
      <c r="J67" s="59"/>
      <c r="K67" s="60"/>
      <c r="L67" s="60"/>
      <c r="M67" s="60"/>
      <c r="N67" s="59"/>
      <c r="O67" s="60"/>
      <c r="P67" s="60"/>
      <c r="Q67" s="59"/>
      <c r="R67" s="60"/>
      <c r="S67" s="59"/>
      <c r="T67" s="60"/>
      <c r="U67" s="59"/>
      <c r="V67" s="60"/>
      <c r="W67" s="59"/>
      <c r="X67" s="60"/>
      <c r="Y67" s="59"/>
      <c r="Z67" s="60"/>
      <c r="AA67" s="59"/>
      <c r="AB67" s="59"/>
    </row>
    <row r="68" spans="5:28">
      <c r="E68" s="60"/>
      <c r="F68" s="60"/>
      <c r="G68" s="60"/>
      <c r="H68" s="60"/>
      <c r="I68" s="60"/>
      <c r="J68" s="59"/>
      <c r="K68" s="60"/>
      <c r="L68" s="60"/>
      <c r="M68" s="60"/>
      <c r="N68" s="59"/>
      <c r="O68" s="60"/>
      <c r="P68" s="60"/>
      <c r="Q68" s="59"/>
      <c r="R68" s="60"/>
      <c r="S68" s="59"/>
      <c r="T68" s="60"/>
      <c r="U68" s="59"/>
      <c r="V68" s="60"/>
      <c r="W68" s="59"/>
      <c r="X68" s="60"/>
      <c r="Y68" s="59"/>
      <c r="Z68" s="60"/>
      <c r="AA68" s="59"/>
      <c r="AB68" s="59"/>
    </row>
    <row r="69" spans="5:28">
      <c r="E69" s="60"/>
      <c r="F69" s="60"/>
      <c r="G69" s="60"/>
      <c r="H69" s="60"/>
      <c r="I69" s="60"/>
      <c r="J69" s="59"/>
      <c r="K69" s="60"/>
      <c r="L69" s="60"/>
      <c r="M69" s="60"/>
      <c r="N69" s="59"/>
      <c r="O69" s="60"/>
      <c r="P69" s="60"/>
      <c r="Q69" s="59"/>
      <c r="R69" s="60"/>
      <c r="S69" s="59"/>
      <c r="T69" s="60"/>
      <c r="U69" s="59"/>
      <c r="V69" s="60"/>
      <c r="W69" s="59"/>
      <c r="X69" s="60"/>
      <c r="Y69" s="59"/>
      <c r="Z69" s="60"/>
      <c r="AA69" s="59"/>
      <c r="AB69" s="59"/>
    </row>
    <row r="70" spans="5:28">
      <c r="E70" s="60"/>
      <c r="F70" s="60"/>
      <c r="G70" s="60"/>
      <c r="H70" s="60"/>
      <c r="I70" s="60"/>
      <c r="J70" s="59"/>
      <c r="K70" s="60"/>
      <c r="L70" s="60"/>
      <c r="M70" s="60"/>
      <c r="N70" s="59"/>
      <c r="O70" s="60"/>
      <c r="P70" s="60"/>
      <c r="Q70" s="59"/>
      <c r="R70" s="60"/>
      <c r="S70" s="59"/>
      <c r="T70" s="60"/>
      <c r="U70" s="59"/>
      <c r="V70" s="60"/>
      <c r="W70" s="59"/>
      <c r="X70" s="60"/>
      <c r="Y70" s="59"/>
      <c r="Z70" s="60"/>
      <c r="AA70" s="59"/>
      <c r="AB70" s="59"/>
    </row>
    <row r="71" spans="5:28">
      <c r="E71" s="60"/>
      <c r="F71" s="60"/>
      <c r="G71" s="60"/>
      <c r="H71" s="60"/>
      <c r="I71" s="60"/>
      <c r="J71" s="59"/>
      <c r="K71" s="60"/>
      <c r="L71" s="60"/>
      <c r="M71" s="60"/>
      <c r="N71" s="59"/>
      <c r="O71" s="60"/>
      <c r="P71" s="60"/>
      <c r="Q71" s="59"/>
      <c r="R71" s="60"/>
      <c r="S71" s="59"/>
      <c r="T71" s="60"/>
      <c r="U71" s="59"/>
      <c r="V71" s="60"/>
      <c r="W71" s="59"/>
      <c r="X71" s="60"/>
      <c r="Y71" s="59"/>
      <c r="Z71" s="60"/>
      <c r="AA71" s="59"/>
      <c r="AB71" s="59"/>
    </row>
    <row r="72" spans="5:28">
      <c r="E72" s="60"/>
      <c r="F72" s="60"/>
      <c r="G72" s="60"/>
      <c r="H72" s="60"/>
      <c r="I72" s="60"/>
      <c r="J72" s="59"/>
      <c r="K72" s="60"/>
      <c r="L72" s="60"/>
      <c r="M72" s="60"/>
      <c r="N72" s="59"/>
      <c r="O72" s="60"/>
      <c r="P72" s="60"/>
      <c r="Q72" s="59"/>
      <c r="R72" s="60"/>
      <c r="S72" s="59"/>
      <c r="T72" s="60"/>
      <c r="U72" s="59"/>
      <c r="V72" s="60"/>
      <c r="W72" s="59"/>
      <c r="X72" s="60"/>
      <c r="Y72" s="59"/>
      <c r="Z72" s="60"/>
      <c r="AA72" s="59"/>
      <c r="AB72" s="59"/>
    </row>
    <row r="73" spans="5:28">
      <c r="E73" s="60"/>
      <c r="F73" s="60"/>
      <c r="G73" s="60"/>
      <c r="H73" s="60"/>
      <c r="I73" s="60"/>
      <c r="J73" s="59"/>
      <c r="K73" s="60"/>
      <c r="L73" s="60"/>
      <c r="M73" s="60"/>
      <c r="N73" s="59"/>
      <c r="O73" s="60"/>
      <c r="P73" s="60"/>
      <c r="Q73" s="59"/>
      <c r="R73" s="60"/>
      <c r="S73" s="59"/>
      <c r="T73" s="60"/>
      <c r="U73" s="59"/>
      <c r="V73" s="60"/>
      <c r="W73" s="59"/>
      <c r="X73" s="60"/>
      <c r="Y73" s="59"/>
      <c r="Z73" s="60"/>
      <c r="AA73" s="59"/>
      <c r="AB73" s="59"/>
    </row>
    <row r="74" spans="5:28">
      <c r="E74" s="60"/>
      <c r="F74" s="60"/>
      <c r="G74" s="60"/>
      <c r="H74" s="60"/>
      <c r="I74" s="60"/>
      <c r="J74" s="59"/>
      <c r="K74" s="60"/>
      <c r="L74" s="60"/>
      <c r="M74" s="60"/>
      <c r="N74" s="59"/>
      <c r="O74" s="60"/>
      <c r="P74" s="60"/>
      <c r="Q74" s="59"/>
      <c r="R74" s="60"/>
      <c r="S74" s="59"/>
      <c r="T74" s="60"/>
      <c r="U74" s="59"/>
      <c r="V74" s="60"/>
      <c r="W74" s="59"/>
      <c r="X74" s="60"/>
      <c r="Y74" s="59"/>
      <c r="Z74" s="60"/>
      <c r="AA74" s="59"/>
      <c r="AB74" s="59"/>
    </row>
    <row r="75" spans="5:28">
      <c r="E75" s="60"/>
      <c r="F75" s="60"/>
      <c r="G75" s="60"/>
      <c r="H75" s="60"/>
      <c r="I75" s="60"/>
      <c r="J75" s="59"/>
      <c r="K75" s="60"/>
      <c r="L75" s="60"/>
      <c r="M75" s="60"/>
      <c r="N75" s="59"/>
      <c r="O75" s="60"/>
      <c r="P75" s="60"/>
      <c r="Q75" s="59"/>
      <c r="R75" s="60"/>
      <c r="S75" s="59"/>
      <c r="T75" s="60"/>
      <c r="U75" s="59"/>
      <c r="V75" s="60"/>
      <c r="W75" s="59"/>
      <c r="X75" s="60"/>
      <c r="Y75" s="59"/>
      <c r="Z75" s="60"/>
      <c r="AA75" s="59"/>
      <c r="AB75" s="59"/>
    </row>
    <row r="76" spans="5:28">
      <c r="E76" s="60"/>
      <c r="F76" s="60"/>
      <c r="G76" s="60"/>
      <c r="H76" s="60"/>
      <c r="I76" s="60"/>
      <c r="J76" s="59"/>
      <c r="K76" s="60"/>
      <c r="L76" s="60"/>
      <c r="M76" s="60"/>
      <c r="N76" s="59"/>
      <c r="O76" s="60"/>
      <c r="P76" s="60"/>
      <c r="Q76" s="59"/>
      <c r="R76" s="60"/>
      <c r="S76" s="59"/>
      <c r="T76" s="60"/>
      <c r="U76" s="59"/>
      <c r="V76" s="60"/>
      <c r="W76" s="59"/>
      <c r="X76" s="60"/>
      <c r="Y76" s="59"/>
      <c r="Z76" s="60"/>
      <c r="AA76" s="59"/>
      <c r="AB76" s="59"/>
    </row>
    <row r="77" spans="5:28">
      <c r="E77" s="60"/>
      <c r="F77" s="60"/>
      <c r="G77" s="60"/>
      <c r="H77" s="60"/>
      <c r="I77" s="60"/>
      <c r="J77" s="59"/>
      <c r="K77" s="60"/>
      <c r="L77" s="60"/>
      <c r="M77" s="60"/>
      <c r="N77" s="59"/>
      <c r="O77" s="60"/>
      <c r="P77" s="60"/>
      <c r="Q77" s="59"/>
      <c r="R77" s="60"/>
      <c r="S77" s="59"/>
      <c r="T77" s="60"/>
      <c r="U77" s="59"/>
      <c r="V77" s="60"/>
      <c r="W77" s="59"/>
      <c r="X77" s="60"/>
      <c r="Y77" s="59"/>
      <c r="Z77" s="60"/>
      <c r="AA77" s="59"/>
      <c r="AB77" s="59"/>
    </row>
    <row r="78" spans="5:28">
      <c r="E78" s="60"/>
      <c r="F78" s="60"/>
      <c r="G78" s="60"/>
      <c r="H78" s="60"/>
      <c r="I78" s="60"/>
      <c r="J78" s="59"/>
      <c r="K78" s="60"/>
      <c r="L78" s="60"/>
      <c r="M78" s="60"/>
      <c r="N78" s="59"/>
      <c r="O78" s="60"/>
      <c r="P78" s="60"/>
      <c r="Q78" s="59"/>
      <c r="R78" s="60"/>
      <c r="S78" s="59"/>
      <c r="T78" s="60"/>
      <c r="U78" s="59"/>
      <c r="V78" s="60"/>
      <c r="W78" s="59"/>
      <c r="X78" s="60"/>
      <c r="Y78" s="59"/>
      <c r="Z78" s="60"/>
      <c r="AA78" s="59"/>
      <c r="AB78" s="59"/>
    </row>
    <row r="79" spans="5:28">
      <c r="E79" s="60"/>
      <c r="F79" s="60"/>
      <c r="G79" s="60"/>
      <c r="H79" s="60"/>
      <c r="I79" s="60"/>
      <c r="J79" s="59"/>
      <c r="K79" s="60"/>
      <c r="L79" s="60"/>
      <c r="M79" s="60"/>
      <c r="N79" s="59"/>
      <c r="O79" s="60"/>
      <c r="P79" s="60"/>
      <c r="Q79" s="59"/>
      <c r="R79" s="60"/>
      <c r="S79" s="59"/>
      <c r="T79" s="60"/>
      <c r="U79" s="59"/>
      <c r="V79" s="60"/>
      <c r="W79" s="59"/>
      <c r="X79" s="60"/>
      <c r="Y79" s="59"/>
      <c r="Z79" s="60"/>
      <c r="AA79" s="59"/>
      <c r="AB79" s="59"/>
    </row>
    <row r="80" spans="5:28">
      <c r="E80" s="60"/>
      <c r="F80" s="60"/>
      <c r="G80" s="60"/>
      <c r="H80" s="60"/>
      <c r="I80" s="60"/>
      <c r="J80" s="59"/>
      <c r="K80" s="60"/>
      <c r="L80" s="60"/>
      <c r="M80" s="60"/>
      <c r="N80" s="59"/>
      <c r="O80" s="60"/>
      <c r="P80" s="60"/>
      <c r="Q80" s="59"/>
      <c r="R80" s="60"/>
      <c r="S80" s="59"/>
      <c r="T80" s="60"/>
      <c r="U80" s="59"/>
      <c r="V80" s="60"/>
      <c r="W80" s="59"/>
      <c r="X80" s="60"/>
      <c r="Y80" s="59"/>
      <c r="Z80" s="60"/>
      <c r="AA80" s="59"/>
      <c r="AB80" s="59"/>
    </row>
    <row r="81" spans="5:28">
      <c r="E81" s="60"/>
      <c r="F81" s="60"/>
      <c r="G81" s="60"/>
      <c r="H81" s="60"/>
      <c r="I81" s="60"/>
      <c r="J81" s="59"/>
      <c r="K81" s="60"/>
      <c r="L81" s="60"/>
      <c r="M81" s="60"/>
      <c r="N81" s="59"/>
      <c r="O81" s="60"/>
      <c r="P81" s="60"/>
      <c r="Q81" s="59"/>
      <c r="R81" s="60"/>
      <c r="S81" s="59"/>
      <c r="T81" s="60"/>
      <c r="U81" s="59"/>
      <c r="V81" s="60"/>
      <c r="W81" s="59"/>
      <c r="X81" s="60"/>
      <c r="Y81" s="59"/>
      <c r="Z81" s="60"/>
      <c r="AA81" s="59"/>
      <c r="AB81" s="59"/>
    </row>
    <row r="82" spans="5:28">
      <c r="E82" s="60"/>
      <c r="F82" s="60"/>
      <c r="G82" s="60"/>
      <c r="H82" s="60"/>
      <c r="I82" s="60"/>
      <c r="J82" s="59"/>
      <c r="K82" s="60"/>
      <c r="L82" s="60"/>
      <c r="M82" s="60"/>
      <c r="N82" s="59"/>
      <c r="O82" s="60"/>
      <c r="P82" s="60"/>
      <c r="Q82" s="59"/>
      <c r="R82" s="60"/>
      <c r="S82" s="59"/>
      <c r="T82" s="60"/>
      <c r="U82" s="59"/>
      <c r="V82" s="60"/>
      <c r="W82" s="59"/>
      <c r="X82" s="60"/>
      <c r="Y82" s="59"/>
      <c r="Z82" s="60"/>
      <c r="AA82" s="59"/>
      <c r="AB82" s="59"/>
    </row>
    <row r="83" spans="5:28">
      <c r="E83" s="60"/>
      <c r="F83" s="60"/>
      <c r="G83" s="60"/>
      <c r="H83" s="60"/>
      <c r="I83" s="60"/>
      <c r="J83" s="59"/>
      <c r="K83" s="60"/>
      <c r="L83" s="60"/>
      <c r="M83" s="60"/>
      <c r="N83" s="59"/>
      <c r="O83" s="60"/>
      <c r="P83" s="60"/>
      <c r="Q83" s="59"/>
      <c r="R83" s="60"/>
      <c r="S83" s="59"/>
      <c r="T83" s="60"/>
      <c r="U83" s="59"/>
      <c r="V83" s="60"/>
      <c r="W83" s="59"/>
      <c r="X83" s="60"/>
      <c r="Y83" s="59"/>
      <c r="Z83" s="60"/>
      <c r="AA83" s="59"/>
      <c r="AB83" s="59"/>
    </row>
    <row r="84" spans="5:28">
      <c r="E84" s="60"/>
      <c r="F84" s="60"/>
      <c r="G84" s="60"/>
      <c r="H84" s="60"/>
      <c r="I84" s="60"/>
      <c r="J84" s="59"/>
      <c r="K84" s="60"/>
      <c r="L84" s="60"/>
      <c r="M84" s="60"/>
      <c r="N84" s="59"/>
      <c r="O84" s="60"/>
      <c r="P84" s="60"/>
      <c r="Q84" s="59"/>
      <c r="R84" s="60"/>
      <c r="S84" s="59"/>
      <c r="T84" s="60"/>
      <c r="U84" s="59"/>
      <c r="V84" s="60"/>
      <c r="W84" s="59"/>
      <c r="X84" s="60"/>
      <c r="Y84" s="59"/>
      <c r="Z84" s="60"/>
      <c r="AA84" s="59"/>
      <c r="AB84" s="59"/>
    </row>
    <row r="85" spans="5:28">
      <c r="E85" s="60"/>
      <c r="F85" s="60"/>
      <c r="G85" s="60"/>
      <c r="H85" s="60"/>
      <c r="I85" s="60"/>
      <c r="J85" s="59"/>
      <c r="K85" s="60"/>
      <c r="L85" s="60"/>
      <c r="M85" s="60"/>
      <c r="N85" s="59"/>
      <c r="O85" s="60"/>
      <c r="P85" s="60"/>
      <c r="Q85" s="59"/>
      <c r="R85" s="60"/>
      <c r="S85" s="59"/>
      <c r="T85" s="60"/>
      <c r="U85" s="59"/>
      <c r="V85" s="60"/>
      <c r="W85" s="59"/>
      <c r="X85" s="60"/>
      <c r="Y85" s="59"/>
      <c r="Z85" s="60"/>
      <c r="AA85" s="59"/>
      <c r="AB85" s="59"/>
    </row>
    <row r="86" spans="5:28">
      <c r="E86" s="60"/>
      <c r="F86" s="60"/>
      <c r="G86" s="60"/>
      <c r="H86" s="60"/>
      <c r="I86" s="60"/>
      <c r="J86" s="59"/>
      <c r="K86" s="60"/>
      <c r="L86" s="60"/>
      <c r="M86" s="60"/>
      <c r="N86" s="59"/>
      <c r="O86" s="60"/>
      <c r="P86" s="60"/>
      <c r="Q86" s="59"/>
      <c r="R86" s="60"/>
      <c r="S86" s="59"/>
      <c r="T86" s="60"/>
      <c r="U86" s="59"/>
      <c r="V86" s="60"/>
      <c r="W86" s="59"/>
      <c r="X86" s="60"/>
      <c r="Y86" s="59"/>
      <c r="Z86" s="60"/>
      <c r="AA86" s="59"/>
      <c r="AB86" s="59"/>
    </row>
    <row r="87" spans="5:28">
      <c r="E87" s="60"/>
      <c r="F87" s="60"/>
      <c r="G87" s="60"/>
      <c r="H87" s="60"/>
      <c r="I87" s="60"/>
      <c r="J87" s="59"/>
      <c r="K87" s="60"/>
      <c r="L87" s="60"/>
      <c r="M87" s="60"/>
      <c r="N87" s="59"/>
      <c r="O87" s="60"/>
      <c r="P87" s="60"/>
      <c r="Q87" s="59"/>
      <c r="R87" s="60"/>
      <c r="S87" s="59"/>
      <c r="T87" s="60"/>
      <c r="U87" s="59"/>
      <c r="V87" s="60"/>
      <c r="W87" s="59"/>
      <c r="X87" s="60"/>
      <c r="Y87" s="59"/>
      <c r="Z87" s="60"/>
      <c r="AA87" s="59"/>
      <c r="AB87" s="59"/>
    </row>
    <row r="88" spans="5:28">
      <c r="E88" s="60"/>
      <c r="F88" s="60"/>
      <c r="G88" s="60"/>
      <c r="H88" s="60"/>
      <c r="I88" s="60"/>
      <c r="J88" s="59"/>
      <c r="K88" s="60"/>
      <c r="L88" s="60"/>
      <c r="M88" s="60"/>
      <c r="N88" s="59"/>
      <c r="O88" s="60"/>
      <c r="P88" s="60"/>
      <c r="Q88" s="59"/>
      <c r="R88" s="60"/>
      <c r="S88" s="59"/>
      <c r="T88" s="60"/>
      <c r="U88" s="59"/>
      <c r="V88" s="60"/>
      <c r="W88" s="59"/>
      <c r="X88" s="60"/>
      <c r="Y88" s="59"/>
      <c r="Z88" s="60"/>
      <c r="AA88" s="59"/>
      <c r="AB88" s="59"/>
    </row>
    <row r="89" spans="5:28">
      <c r="E89" s="60"/>
      <c r="F89" s="60"/>
      <c r="G89" s="60"/>
      <c r="H89" s="60"/>
      <c r="I89" s="60"/>
      <c r="J89" s="59"/>
      <c r="K89" s="60"/>
      <c r="L89" s="60"/>
      <c r="M89" s="60"/>
      <c r="N89" s="59"/>
      <c r="O89" s="60"/>
      <c r="P89" s="60"/>
      <c r="Q89" s="59"/>
      <c r="R89" s="60"/>
      <c r="S89" s="59"/>
      <c r="T89" s="60"/>
      <c r="U89" s="59"/>
      <c r="V89" s="60"/>
      <c r="W89" s="59"/>
      <c r="X89" s="60"/>
      <c r="Y89" s="59"/>
      <c r="Z89" s="60"/>
      <c r="AA89" s="59"/>
      <c r="AB89" s="59"/>
    </row>
    <row r="90" spans="5:28">
      <c r="E90" s="60"/>
      <c r="F90" s="60"/>
      <c r="G90" s="60"/>
      <c r="H90" s="60"/>
      <c r="I90" s="60"/>
      <c r="J90" s="59"/>
      <c r="K90" s="60"/>
      <c r="L90" s="60"/>
      <c r="M90" s="60"/>
      <c r="N90" s="59"/>
      <c r="O90" s="60"/>
      <c r="P90" s="60"/>
      <c r="Q90" s="59"/>
      <c r="R90" s="60"/>
      <c r="S90" s="59"/>
      <c r="T90" s="60"/>
      <c r="U90" s="59"/>
      <c r="V90" s="60"/>
      <c r="W90" s="59"/>
      <c r="X90" s="60"/>
      <c r="Y90" s="59"/>
      <c r="Z90" s="60"/>
      <c r="AA90" s="59"/>
      <c r="AB90" s="59"/>
    </row>
    <row r="91" spans="5:28">
      <c r="E91" s="60"/>
      <c r="F91" s="60"/>
      <c r="G91" s="60"/>
      <c r="H91" s="60"/>
      <c r="I91" s="60"/>
      <c r="J91" s="59"/>
      <c r="K91" s="60"/>
      <c r="L91" s="60"/>
      <c r="M91" s="60"/>
      <c r="N91" s="59"/>
      <c r="O91" s="60"/>
      <c r="P91" s="60"/>
      <c r="Q91" s="59"/>
      <c r="R91" s="60"/>
      <c r="S91" s="59"/>
      <c r="T91" s="60"/>
      <c r="U91" s="59"/>
      <c r="V91" s="60"/>
      <c r="W91" s="59"/>
      <c r="X91" s="60"/>
      <c r="Y91" s="59"/>
      <c r="Z91" s="60"/>
      <c r="AA91" s="59"/>
      <c r="AB91" s="59"/>
    </row>
    <row r="92" spans="5:28">
      <c r="E92" s="60"/>
      <c r="F92" s="60"/>
      <c r="G92" s="60"/>
      <c r="H92" s="60"/>
      <c r="I92" s="60"/>
      <c r="J92" s="59"/>
      <c r="K92" s="60"/>
      <c r="L92" s="60"/>
      <c r="M92" s="60"/>
      <c r="N92" s="59"/>
      <c r="O92" s="60"/>
      <c r="P92" s="60"/>
      <c r="Q92" s="59"/>
      <c r="R92" s="60"/>
      <c r="S92" s="59"/>
      <c r="T92" s="60"/>
      <c r="U92" s="59"/>
      <c r="V92" s="60"/>
      <c r="W92" s="59"/>
      <c r="X92" s="60"/>
      <c r="Y92" s="59"/>
      <c r="Z92" s="60"/>
      <c r="AA92" s="59"/>
      <c r="AB92" s="59"/>
    </row>
    <row r="93" spans="5:28">
      <c r="E93" s="60"/>
      <c r="F93" s="60"/>
      <c r="G93" s="60"/>
      <c r="H93" s="60"/>
      <c r="I93" s="60"/>
      <c r="J93" s="59"/>
      <c r="K93" s="60"/>
      <c r="L93" s="60"/>
      <c r="M93" s="60"/>
      <c r="N93" s="59"/>
      <c r="O93" s="60"/>
      <c r="P93" s="60"/>
      <c r="Q93" s="59"/>
      <c r="R93" s="60"/>
      <c r="S93" s="59"/>
      <c r="T93" s="60"/>
      <c r="U93" s="59"/>
      <c r="V93" s="60"/>
      <c r="W93" s="59"/>
      <c r="X93" s="60"/>
      <c r="Y93" s="59"/>
      <c r="Z93" s="60"/>
      <c r="AA93" s="59"/>
      <c r="AB93" s="59"/>
    </row>
    <row r="94" spans="5:28">
      <c r="E94" s="60"/>
      <c r="F94" s="60"/>
      <c r="G94" s="60"/>
      <c r="H94" s="60"/>
      <c r="I94" s="60"/>
      <c r="J94" s="59"/>
      <c r="K94" s="60"/>
      <c r="L94" s="60"/>
      <c r="M94" s="60"/>
      <c r="N94" s="59"/>
      <c r="O94" s="60"/>
      <c r="P94" s="60"/>
      <c r="Q94" s="59"/>
      <c r="R94" s="60"/>
      <c r="S94" s="59"/>
      <c r="T94" s="60"/>
      <c r="U94" s="59"/>
      <c r="V94" s="60"/>
      <c r="W94" s="59"/>
      <c r="X94" s="60"/>
      <c r="Y94" s="59"/>
      <c r="Z94" s="60"/>
      <c r="AA94" s="59"/>
      <c r="AB94" s="59"/>
    </row>
    <row r="95" spans="5:28">
      <c r="E95" s="60"/>
      <c r="F95" s="60"/>
      <c r="G95" s="60"/>
      <c r="H95" s="60"/>
      <c r="I95" s="60"/>
      <c r="J95" s="59"/>
      <c r="K95" s="60"/>
      <c r="L95" s="60"/>
      <c r="M95" s="60"/>
      <c r="N95" s="59"/>
      <c r="O95" s="60"/>
      <c r="P95" s="60"/>
      <c r="Q95" s="59"/>
      <c r="R95" s="60"/>
      <c r="S95" s="59"/>
      <c r="T95" s="60"/>
      <c r="U95" s="59"/>
      <c r="V95" s="60"/>
      <c r="W95" s="59"/>
      <c r="X95" s="60"/>
      <c r="Y95" s="59"/>
      <c r="Z95" s="60"/>
      <c r="AA95" s="59"/>
      <c r="AB95" s="59"/>
    </row>
    <row r="96" spans="5:28">
      <c r="E96" s="60"/>
      <c r="F96" s="60"/>
      <c r="G96" s="60"/>
      <c r="H96" s="60"/>
      <c r="I96" s="60"/>
      <c r="J96" s="59"/>
      <c r="K96" s="60"/>
      <c r="L96" s="60"/>
      <c r="M96" s="60"/>
      <c r="N96" s="59"/>
      <c r="O96" s="60"/>
      <c r="P96" s="60"/>
      <c r="Q96" s="59"/>
      <c r="R96" s="60"/>
      <c r="S96" s="59"/>
      <c r="T96" s="60"/>
      <c r="U96" s="59"/>
      <c r="V96" s="60"/>
      <c r="W96" s="59"/>
      <c r="X96" s="60"/>
      <c r="Y96" s="59"/>
      <c r="Z96" s="60"/>
      <c r="AA96" s="59"/>
      <c r="AB96" s="59"/>
    </row>
    <row r="97" spans="5:28">
      <c r="E97" s="60"/>
      <c r="F97" s="60"/>
      <c r="G97" s="60"/>
      <c r="H97" s="60"/>
      <c r="I97" s="60"/>
      <c r="J97" s="59"/>
      <c r="K97" s="60"/>
      <c r="L97" s="60"/>
      <c r="M97" s="60"/>
      <c r="N97" s="59"/>
      <c r="O97" s="60"/>
      <c r="P97" s="60"/>
      <c r="Q97" s="59"/>
      <c r="R97" s="60"/>
      <c r="S97" s="59"/>
      <c r="T97" s="60"/>
      <c r="U97" s="59"/>
      <c r="V97" s="60"/>
      <c r="W97" s="59"/>
      <c r="X97" s="60"/>
      <c r="Y97" s="59"/>
      <c r="Z97" s="60"/>
      <c r="AA97" s="59"/>
      <c r="AB97" s="59"/>
    </row>
    <row r="98" spans="5:28">
      <c r="E98" s="60"/>
      <c r="F98" s="60"/>
      <c r="G98" s="60"/>
      <c r="H98" s="60"/>
      <c r="I98" s="60"/>
      <c r="J98" s="59"/>
      <c r="K98" s="60"/>
      <c r="L98" s="60"/>
      <c r="M98" s="60"/>
      <c r="N98" s="59"/>
      <c r="O98" s="60"/>
      <c r="P98" s="60"/>
      <c r="Q98" s="59"/>
      <c r="R98" s="60"/>
      <c r="S98" s="59"/>
      <c r="T98" s="60"/>
      <c r="U98" s="59"/>
      <c r="V98" s="60"/>
      <c r="W98" s="59"/>
      <c r="X98" s="60"/>
      <c r="Y98" s="59"/>
      <c r="Z98" s="60"/>
      <c r="AA98" s="59"/>
      <c r="AB98" s="59"/>
    </row>
    <row r="99" spans="5:28">
      <c r="E99" s="60"/>
      <c r="F99" s="60"/>
      <c r="G99" s="60"/>
      <c r="H99" s="60"/>
      <c r="I99" s="60"/>
      <c r="J99" s="59"/>
      <c r="K99" s="60"/>
      <c r="L99" s="60"/>
      <c r="M99" s="60"/>
      <c r="N99" s="59"/>
      <c r="O99" s="60"/>
      <c r="P99" s="60"/>
      <c r="Q99" s="59"/>
      <c r="R99" s="60"/>
      <c r="S99" s="59"/>
      <c r="T99" s="60"/>
      <c r="U99" s="59"/>
      <c r="V99" s="60"/>
      <c r="W99" s="59"/>
      <c r="X99" s="60"/>
      <c r="Y99" s="59"/>
      <c r="Z99" s="60"/>
      <c r="AA99" s="59"/>
      <c r="AB99" s="59"/>
    </row>
    <row r="100" spans="5:28">
      <c r="E100" s="60"/>
      <c r="F100" s="60"/>
      <c r="G100" s="60"/>
      <c r="H100" s="60"/>
      <c r="I100" s="60"/>
      <c r="J100" s="59"/>
      <c r="K100" s="60"/>
      <c r="L100" s="60"/>
      <c r="M100" s="60"/>
      <c r="N100" s="59"/>
      <c r="O100" s="60"/>
      <c r="P100" s="60"/>
      <c r="Q100" s="59"/>
      <c r="R100" s="60"/>
      <c r="S100" s="59"/>
      <c r="T100" s="60"/>
      <c r="U100" s="59"/>
      <c r="V100" s="60"/>
      <c r="W100" s="59"/>
      <c r="X100" s="60"/>
      <c r="Y100" s="59"/>
      <c r="Z100" s="60"/>
      <c r="AA100" s="59"/>
      <c r="AB100" s="59"/>
    </row>
    <row r="101" spans="5:28">
      <c r="E101" s="60"/>
      <c r="F101" s="60"/>
      <c r="G101" s="60"/>
      <c r="H101" s="60"/>
      <c r="I101" s="60"/>
      <c r="J101" s="59"/>
      <c r="K101" s="60"/>
      <c r="L101" s="60"/>
      <c r="M101" s="60"/>
      <c r="N101" s="59"/>
      <c r="O101" s="60"/>
      <c r="P101" s="60"/>
      <c r="Q101" s="59"/>
      <c r="R101" s="60"/>
      <c r="S101" s="59"/>
      <c r="T101" s="60"/>
      <c r="U101" s="59"/>
      <c r="V101" s="60"/>
      <c r="W101" s="59"/>
      <c r="X101" s="60"/>
      <c r="Y101" s="59"/>
      <c r="Z101" s="60"/>
      <c r="AA101" s="59"/>
      <c r="AB101" s="59"/>
    </row>
    <row r="102" spans="5:28">
      <c r="J102" s="59"/>
      <c r="K102" s="60"/>
      <c r="L102" s="60"/>
      <c r="M102" s="60"/>
      <c r="N102" s="59"/>
      <c r="O102" s="60"/>
      <c r="P102" s="60"/>
      <c r="Q102" s="59"/>
      <c r="R102" s="60"/>
      <c r="S102" s="59"/>
      <c r="T102" s="60"/>
      <c r="U102" s="59"/>
      <c r="V102" s="60"/>
      <c r="W102" s="59"/>
      <c r="X102" s="60"/>
      <c r="Y102" s="59"/>
      <c r="Z102" s="60"/>
      <c r="AA102" s="59"/>
      <c r="AB102" s="59"/>
    </row>
    <row r="103" spans="5:28">
      <c r="J103" s="59"/>
      <c r="K103" s="60"/>
      <c r="L103" s="60"/>
      <c r="M103" s="60"/>
      <c r="N103" s="59"/>
      <c r="O103" s="60"/>
      <c r="P103" s="60"/>
      <c r="Q103" s="59"/>
      <c r="R103" s="60"/>
      <c r="S103" s="59"/>
      <c r="T103" s="60"/>
      <c r="U103" s="59"/>
      <c r="V103" s="60"/>
      <c r="W103" s="59"/>
      <c r="X103" s="60"/>
      <c r="Y103" s="59"/>
      <c r="Z103" s="60"/>
      <c r="AA103" s="59"/>
      <c r="AB103" s="59"/>
    </row>
    <row r="104" spans="5:28">
      <c r="K104" s="60"/>
      <c r="L104" s="60"/>
      <c r="M104" s="60"/>
      <c r="N104" s="59"/>
      <c r="O104" s="60"/>
      <c r="P104" s="60"/>
      <c r="Q104" s="59"/>
      <c r="R104" s="60"/>
      <c r="S104" s="59"/>
      <c r="T104" s="60"/>
      <c r="U104" s="59"/>
      <c r="V104" s="60"/>
      <c r="W104" s="59"/>
      <c r="X104" s="60"/>
      <c r="Y104" s="59"/>
      <c r="Z104" s="60"/>
      <c r="AA104" s="59"/>
      <c r="AB104" s="59"/>
    </row>
    <row r="105" spans="5:28">
      <c r="K105" s="60"/>
      <c r="L105" s="60"/>
      <c r="M105" s="60"/>
      <c r="N105" s="59"/>
      <c r="O105" s="60"/>
      <c r="P105" s="60"/>
      <c r="Q105" s="59"/>
      <c r="R105" s="60"/>
      <c r="S105" s="59"/>
      <c r="T105" s="60"/>
      <c r="U105" s="59"/>
      <c r="V105" s="60"/>
      <c r="W105" s="59"/>
      <c r="X105" s="60"/>
      <c r="Y105" s="59"/>
      <c r="Z105" s="60"/>
      <c r="AA105" s="59"/>
      <c r="AB105" s="59"/>
    </row>
    <row r="106" spans="5:28">
      <c r="K106" s="60"/>
      <c r="L106" s="60"/>
      <c r="M106" s="60"/>
      <c r="R106" s="60"/>
      <c r="S106" s="59"/>
      <c r="V106" s="60"/>
    </row>
    <row r="107" spans="5:28">
      <c r="K107" s="60"/>
      <c r="L107" s="60"/>
      <c r="M107" s="60"/>
    </row>
    <row r="108" spans="5:28">
      <c r="K108" s="60"/>
      <c r="L108" s="60"/>
      <c r="M108" s="60"/>
    </row>
    <row r="109" spans="5:28">
      <c r="K109" s="60"/>
      <c r="L109" s="60"/>
      <c r="M109" s="60"/>
    </row>
    <row r="110" spans="5:28">
      <c r="K110" s="60"/>
      <c r="L110" s="60"/>
      <c r="M110" s="60"/>
    </row>
    <row r="111" spans="5:28">
      <c r="K111" s="60"/>
      <c r="L111" s="60"/>
      <c r="M111" s="60"/>
    </row>
    <row r="112" spans="5:28">
      <c r="K112" s="60"/>
      <c r="L112" s="60"/>
      <c r="M112" s="60"/>
    </row>
    <row r="113" spans="11:13">
      <c r="K113" s="60"/>
      <c r="L113" s="60"/>
      <c r="M113" s="60"/>
    </row>
    <row r="114" spans="11:13">
      <c r="K114" s="60"/>
      <c r="L114" s="60"/>
      <c r="M114" s="60"/>
    </row>
    <row r="115" spans="11:13">
      <c r="K115" s="60"/>
      <c r="L115" s="60"/>
      <c r="M115" s="60"/>
    </row>
    <row r="116" spans="11:13">
      <c r="K116" s="60"/>
      <c r="L116" s="60"/>
      <c r="M116" s="60"/>
    </row>
    <row r="117" spans="11:13">
      <c r="K117" s="60"/>
      <c r="L117" s="60"/>
      <c r="M117" s="60"/>
    </row>
    <row r="118" spans="11:13">
      <c r="K118" s="60"/>
      <c r="L118" s="60"/>
      <c r="M118" s="60"/>
    </row>
    <row r="119" spans="11:13">
      <c r="K119" s="60"/>
      <c r="L119" s="60"/>
      <c r="M119" s="60"/>
    </row>
    <row r="120" spans="11:13">
      <c r="K120" s="60"/>
      <c r="L120" s="60"/>
      <c r="M120" s="60"/>
    </row>
    <row r="121" spans="11:13">
      <c r="K121" s="60"/>
      <c r="L121" s="60"/>
      <c r="M121" s="60"/>
    </row>
    <row r="122" spans="11:13">
      <c r="K122" s="60"/>
      <c r="L122" s="60"/>
      <c r="M122" s="60"/>
    </row>
    <row r="123" spans="11:13">
      <c r="K123" s="60"/>
      <c r="L123" s="60"/>
      <c r="M123" s="60"/>
    </row>
    <row r="124" spans="11:13">
      <c r="K124" s="60"/>
      <c r="L124" s="60"/>
      <c r="M124" s="60"/>
    </row>
    <row r="125" spans="11:13">
      <c r="K125" s="60"/>
      <c r="L125" s="60"/>
      <c r="M125" s="60"/>
    </row>
    <row r="126" spans="11:13">
      <c r="K126" s="60"/>
      <c r="L126" s="60"/>
      <c r="M126" s="60"/>
    </row>
    <row r="127" spans="11:13">
      <c r="K127" s="60"/>
      <c r="L127" s="60"/>
      <c r="M127" s="60"/>
    </row>
    <row r="128" spans="11:13">
      <c r="K128" s="60"/>
      <c r="L128" s="60"/>
      <c r="M128" s="60"/>
    </row>
    <row r="129" spans="11:13">
      <c r="K129" s="60"/>
      <c r="L129" s="60"/>
      <c r="M129" s="60"/>
    </row>
    <row r="130" spans="11:13">
      <c r="K130" s="60"/>
      <c r="L130" s="60"/>
      <c r="M130" s="60"/>
    </row>
    <row r="131" spans="11:13">
      <c r="K131" s="60"/>
      <c r="L131" s="60"/>
      <c r="M131" s="60"/>
    </row>
    <row r="132" spans="11:13">
      <c r="K132" s="60"/>
      <c r="L132" s="60"/>
      <c r="M132" s="60"/>
    </row>
    <row r="133" spans="11:13">
      <c r="K133" s="60"/>
      <c r="L133" s="60"/>
      <c r="M133" s="60"/>
    </row>
  </sheetData>
  <customSheetViews>
    <customSheetView guid="{7DDDF33D-790D-4BE0-BD73-6B0205A73FE3}" scale="60" showPageBreaks="1" printArea="1" view="pageBreakPreview">
      <selection activeCell="A5" sqref="A5"/>
      <pageMargins left="0.25" right="0.25" top="0.75" bottom="0.75" header="0.3" footer="0.3"/>
      <pageSetup paperSize="9" scale="58" orientation="landscape" horizontalDpi="300" verticalDpi="300" r:id="rId1"/>
    </customSheetView>
    <customSheetView guid="{C7311034-EEC1-41BE-B4E4-2B6F01D458BC}" scale="60" showPageBreaks="1" printArea="1" view="pageBreakPreview" topLeftCell="A10">
      <selection activeCell="C23" sqref="C23"/>
      <pageMargins left="0.25" right="0.25" top="0.75" bottom="0.75" header="0.3" footer="0.3"/>
      <pageSetup paperSize="9" scale="58" orientation="landscape" horizontalDpi="300" verticalDpi="300" r:id="rId2"/>
    </customSheetView>
    <customSheetView guid="{10096A92-6285-4724-9909-69ECD7A4A43F}" scale="60" showPageBreaks="1" printArea="1" view="pageBreakPreview">
      <selection activeCell="A5" sqref="A5"/>
      <pageMargins left="0.25" right="0.25" top="0.75" bottom="0.75" header="0.3" footer="0.3"/>
      <pageSetup paperSize="9" scale="58" orientation="landscape" horizontalDpi="300" verticalDpi="300" r:id="rId3"/>
    </customSheetView>
  </customSheetViews>
  <mergeCells count="25">
    <mergeCell ref="AB5:AB7"/>
    <mergeCell ref="K6:M6"/>
    <mergeCell ref="N6:N7"/>
    <mergeCell ref="P5:P7"/>
    <mergeCell ref="Q5:Q7"/>
    <mergeCell ref="R5:S6"/>
    <mergeCell ref="T5:U6"/>
    <mergeCell ref="V5:W6"/>
    <mergeCell ref="X5:Y6"/>
    <mergeCell ref="Z5:AA6"/>
    <mergeCell ref="A3:U3"/>
    <mergeCell ref="A2:U2"/>
    <mergeCell ref="A1:U1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N5"/>
    <mergeCell ref="O5:O7"/>
  </mergeCells>
  <printOptions horizontalCentered="1"/>
  <pageMargins left="0.23622047244094491" right="0.23622047244094491" top="0.15748031496062992" bottom="0.15748031496062992" header="0.11811023622047245" footer="0.11811023622047245"/>
  <pageSetup paperSize="9" scale="38" orientation="landscape" horizontalDpi="300" verticalDpi="300" r:id="rId4"/>
</worksheet>
</file>

<file path=xl/worksheets/sheet4.xml><?xml version="1.0" encoding="utf-8"?>
<worksheet xmlns="http://schemas.openxmlformats.org/spreadsheetml/2006/main" xmlns:r="http://schemas.openxmlformats.org/officeDocument/2006/relationships">
  <dimension ref="A1:AD115"/>
  <sheetViews>
    <sheetView tabSelected="1" view="pageBreakPreview" topLeftCell="C25" zoomScale="55" zoomScaleSheetLayoutView="55" workbookViewId="0">
      <selection activeCell="A8" sqref="A8:AD53"/>
    </sheetView>
  </sheetViews>
  <sheetFormatPr defaultRowHeight="15"/>
  <cols>
    <col min="1" max="1" width="9.140625" style="5"/>
    <col min="2" max="2" width="41.7109375" style="5" customWidth="1"/>
    <col min="3" max="3" width="17.7109375" style="5" customWidth="1"/>
    <col min="4" max="4" width="10" style="5" bestFit="1" customWidth="1"/>
    <col min="5" max="5" width="14.85546875" style="5" customWidth="1"/>
    <col min="6" max="6" width="10.5703125" style="5" customWidth="1"/>
    <col min="7" max="7" width="12.7109375" style="5" customWidth="1"/>
    <col min="8" max="8" width="11.5703125" style="5" customWidth="1"/>
    <col min="9" max="9" width="15.85546875" style="5" customWidth="1"/>
    <col min="10" max="10" width="9.140625" style="5" customWidth="1"/>
    <col min="11" max="11" width="9" style="5" customWidth="1"/>
    <col min="12" max="12" width="8.42578125" style="5" customWidth="1"/>
    <col min="13" max="13" width="12.140625" style="5" customWidth="1"/>
    <col min="14" max="14" width="14.28515625" style="5" customWidth="1"/>
    <col min="15" max="15" width="16.85546875" style="5" customWidth="1"/>
    <col min="16" max="16" width="18.42578125" style="5" customWidth="1"/>
    <col min="17" max="17" width="15.140625" style="5" customWidth="1"/>
    <col min="18" max="18" width="8.42578125" style="5" customWidth="1"/>
    <col min="19" max="19" width="12.85546875" style="5" customWidth="1"/>
    <col min="20" max="20" width="8.5703125" style="5" bestFit="1" customWidth="1"/>
    <col min="21" max="21" width="9.140625" style="5" customWidth="1"/>
    <col min="22" max="22" width="8.5703125" style="5" bestFit="1" customWidth="1"/>
    <col min="23" max="26" width="9.140625" style="5"/>
    <col min="27" max="27" width="16.140625" style="5" customWidth="1"/>
    <col min="28" max="16384" width="9.140625" style="5"/>
  </cols>
  <sheetData>
    <row r="1" spans="1:30">
      <c r="A1" s="85" t="str">
        <f>'TABLE-I'!A1:S1</f>
        <v>ANNA INFRASTRUCTURES LIMITED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</row>
    <row r="2" spans="1:30">
      <c r="A2" s="76" t="str">
        <f>'TABLE-I'!A2:S2</f>
        <v>SHAREHOLDING PATTERN AS ON  31St March, 2026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</row>
    <row r="3" spans="1:30" s="8" customFormat="1">
      <c r="A3" s="76" t="s">
        <v>8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</row>
    <row r="4" spans="1:30" s="8" customFormat="1"/>
    <row r="5" spans="1:30" s="8" customFormat="1" ht="39" customHeight="1">
      <c r="A5" s="86" t="s">
        <v>6</v>
      </c>
      <c r="B5" s="78" t="s">
        <v>89</v>
      </c>
      <c r="C5" s="87" t="s">
        <v>139</v>
      </c>
      <c r="D5" s="88" t="s">
        <v>140</v>
      </c>
      <c r="E5" s="87" t="s">
        <v>136</v>
      </c>
      <c r="F5" s="87" t="s">
        <v>141</v>
      </c>
      <c r="G5" s="88" t="s">
        <v>142</v>
      </c>
      <c r="H5" s="88" t="s">
        <v>147</v>
      </c>
      <c r="I5" s="88" t="s">
        <v>143</v>
      </c>
      <c r="J5" s="88" t="s">
        <v>144</v>
      </c>
      <c r="K5" s="78"/>
      <c r="L5" s="78"/>
      <c r="M5" s="78"/>
      <c r="N5" s="88" t="s">
        <v>145</v>
      </c>
      <c r="O5" s="88" t="s">
        <v>146</v>
      </c>
      <c r="P5" s="88" t="s">
        <v>157</v>
      </c>
      <c r="Q5" s="88" t="s">
        <v>148</v>
      </c>
      <c r="R5" s="78"/>
      <c r="S5" s="88" t="s">
        <v>149</v>
      </c>
      <c r="T5" s="78"/>
      <c r="U5" s="88" t="s">
        <v>150</v>
      </c>
      <c r="V5" s="78"/>
      <c r="W5" s="88" t="s">
        <v>133</v>
      </c>
      <c r="X5" s="78"/>
      <c r="Y5" s="88" t="s">
        <v>151</v>
      </c>
      <c r="Z5" s="78"/>
      <c r="AA5" s="88" t="s">
        <v>132</v>
      </c>
      <c r="AB5" s="90" t="s">
        <v>156</v>
      </c>
      <c r="AC5" s="91"/>
      <c r="AD5" s="92"/>
    </row>
    <row r="6" spans="1:30" s="8" customFormat="1" ht="36" customHeight="1">
      <c r="A6" s="86"/>
      <c r="B6" s="78"/>
      <c r="C6" s="79"/>
      <c r="D6" s="78"/>
      <c r="E6" s="79"/>
      <c r="F6" s="79"/>
      <c r="G6" s="78"/>
      <c r="H6" s="78"/>
      <c r="I6" s="78"/>
      <c r="J6" s="89" t="s">
        <v>99</v>
      </c>
      <c r="K6" s="89"/>
      <c r="L6" s="89"/>
      <c r="M6" s="88" t="s">
        <v>116</v>
      </c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90" t="s">
        <v>152</v>
      </c>
      <c r="AC6" s="91"/>
      <c r="AD6" s="92"/>
    </row>
    <row r="7" spans="1:30" s="8" customFormat="1" ht="131.25" customHeight="1">
      <c r="A7" s="86"/>
      <c r="B7" s="78"/>
      <c r="C7" s="79"/>
      <c r="D7" s="78"/>
      <c r="E7" s="79"/>
      <c r="F7" s="79"/>
      <c r="G7" s="78"/>
      <c r="H7" s="78"/>
      <c r="I7" s="78"/>
      <c r="J7" s="45" t="s">
        <v>0</v>
      </c>
      <c r="K7" s="45" t="s">
        <v>106</v>
      </c>
      <c r="L7" s="40" t="s">
        <v>100</v>
      </c>
      <c r="M7" s="78"/>
      <c r="N7" s="78"/>
      <c r="O7" s="78"/>
      <c r="P7" s="78"/>
      <c r="Q7" s="40" t="s">
        <v>101</v>
      </c>
      <c r="R7" s="45" t="s">
        <v>88</v>
      </c>
      <c r="S7" s="40" t="s">
        <v>101</v>
      </c>
      <c r="T7" s="42" t="s">
        <v>2</v>
      </c>
      <c r="U7" s="40" t="s">
        <v>102</v>
      </c>
      <c r="V7" s="47" t="s">
        <v>2</v>
      </c>
      <c r="W7" s="46" t="s">
        <v>105</v>
      </c>
      <c r="X7" s="46" t="s">
        <v>2</v>
      </c>
      <c r="Y7" s="40" t="s">
        <v>103</v>
      </c>
      <c r="Z7" s="41" t="s">
        <v>104</v>
      </c>
      <c r="AA7" s="78"/>
      <c r="AB7" s="50" t="s">
        <v>153</v>
      </c>
      <c r="AC7" s="50" t="s">
        <v>154</v>
      </c>
      <c r="AD7" s="50" t="s">
        <v>155</v>
      </c>
    </row>
    <row r="8" spans="1:30">
      <c r="A8" s="48" t="s">
        <v>3</v>
      </c>
      <c r="B8" s="48" t="s">
        <v>243</v>
      </c>
      <c r="C8" s="48"/>
      <c r="D8" s="48"/>
      <c r="E8" s="48"/>
      <c r="F8" s="48"/>
      <c r="G8" s="48"/>
      <c r="H8" s="48"/>
      <c r="I8" s="49"/>
      <c r="J8" s="48"/>
      <c r="K8" s="48"/>
      <c r="L8" s="48"/>
      <c r="M8" s="49"/>
      <c r="N8" s="48"/>
      <c r="O8" s="48"/>
      <c r="P8" s="49"/>
      <c r="Q8" s="48"/>
      <c r="R8" s="49"/>
      <c r="S8" s="48"/>
      <c r="T8" s="49"/>
      <c r="U8" s="48"/>
      <c r="V8" s="49"/>
      <c r="W8" s="48"/>
      <c r="X8" s="49"/>
      <c r="Y8" s="48"/>
      <c r="Z8" s="49"/>
      <c r="AA8" s="53"/>
      <c r="AB8" s="61"/>
      <c r="AC8" s="61"/>
      <c r="AD8" s="61"/>
    </row>
    <row r="9" spans="1:30">
      <c r="A9" s="48" t="s">
        <v>4</v>
      </c>
      <c r="B9" s="48" t="s">
        <v>247</v>
      </c>
      <c r="C9" s="48"/>
      <c r="D9" s="48">
        <v>0</v>
      </c>
      <c r="E9" s="48">
        <v>0</v>
      </c>
      <c r="F9" s="48">
        <v>0</v>
      </c>
      <c r="G9" s="48">
        <v>0</v>
      </c>
      <c r="H9" s="48">
        <v>0</v>
      </c>
      <c r="I9" s="49">
        <v>0</v>
      </c>
      <c r="J9" s="48">
        <v>0</v>
      </c>
      <c r="K9" s="48">
        <v>0</v>
      </c>
      <c r="L9" s="48">
        <v>0</v>
      </c>
      <c r="M9" s="49">
        <v>0</v>
      </c>
      <c r="N9" s="48">
        <v>0</v>
      </c>
      <c r="O9" s="48">
        <v>0</v>
      </c>
      <c r="P9" s="49">
        <v>0</v>
      </c>
      <c r="Q9" s="48">
        <v>0</v>
      </c>
      <c r="R9" s="49">
        <v>0</v>
      </c>
      <c r="S9" s="48">
        <v>0</v>
      </c>
      <c r="T9" s="49">
        <v>0</v>
      </c>
      <c r="U9" s="48">
        <v>0</v>
      </c>
      <c r="V9" s="49">
        <v>0</v>
      </c>
      <c r="W9" s="48">
        <v>0</v>
      </c>
      <c r="X9" s="49">
        <v>0</v>
      </c>
      <c r="Y9" s="48">
        <v>0</v>
      </c>
      <c r="Z9" s="49">
        <v>0</v>
      </c>
      <c r="AA9" s="53">
        <v>0</v>
      </c>
      <c r="AB9" s="61"/>
      <c r="AC9" s="61"/>
      <c r="AD9" s="61"/>
    </row>
    <row r="10" spans="1:30">
      <c r="A10" s="48" t="s">
        <v>221</v>
      </c>
      <c r="B10" s="48" t="s">
        <v>248</v>
      </c>
      <c r="C10" s="48"/>
      <c r="D10" s="48">
        <v>0</v>
      </c>
      <c r="E10" s="48">
        <v>0</v>
      </c>
      <c r="F10" s="48">
        <v>0</v>
      </c>
      <c r="G10" s="48">
        <v>0</v>
      </c>
      <c r="H10" s="48">
        <v>0</v>
      </c>
      <c r="I10" s="49">
        <v>0</v>
      </c>
      <c r="J10" s="48">
        <v>0</v>
      </c>
      <c r="K10" s="48">
        <v>0</v>
      </c>
      <c r="L10" s="48">
        <v>0</v>
      </c>
      <c r="M10" s="49">
        <v>0</v>
      </c>
      <c r="N10" s="48">
        <v>0</v>
      </c>
      <c r="O10" s="48">
        <v>0</v>
      </c>
      <c r="P10" s="49">
        <v>0</v>
      </c>
      <c r="Q10" s="48">
        <v>0</v>
      </c>
      <c r="R10" s="49">
        <v>0</v>
      </c>
      <c r="S10" s="48">
        <v>0</v>
      </c>
      <c r="T10" s="49">
        <v>0</v>
      </c>
      <c r="U10" s="48">
        <v>0</v>
      </c>
      <c r="V10" s="49">
        <v>0</v>
      </c>
      <c r="W10" s="48">
        <v>0</v>
      </c>
      <c r="X10" s="49">
        <v>0</v>
      </c>
      <c r="Y10" s="48">
        <v>0</v>
      </c>
      <c r="Z10" s="49">
        <v>0</v>
      </c>
      <c r="AA10" s="53">
        <v>0</v>
      </c>
      <c r="AB10" s="61"/>
      <c r="AC10" s="61"/>
      <c r="AD10" s="61"/>
    </row>
    <row r="11" spans="1:30">
      <c r="A11" s="48" t="s">
        <v>232</v>
      </c>
      <c r="B11" s="48" t="s">
        <v>249</v>
      </c>
      <c r="C11" s="48"/>
      <c r="D11" s="48">
        <v>0</v>
      </c>
      <c r="E11" s="48">
        <v>0</v>
      </c>
      <c r="F11" s="48">
        <v>0</v>
      </c>
      <c r="G11" s="48">
        <v>0</v>
      </c>
      <c r="H11" s="48">
        <v>0</v>
      </c>
      <c r="I11" s="49">
        <v>0</v>
      </c>
      <c r="J11" s="48">
        <v>0</v>
      </c>
      <c r="K11" s="48">
        <v>0</v>
      </c>
      <c r="L11" s="48">
        <v>0</v>
      </c>
      <c r="M11" s="49">
        <v>0</v>
      </c>
      <c r="N11" s="48">
        <v>0</v>
      </c>
      <c r="O11" s="48">
        <v>0</v>
      </c>
      <c r="P11" s="49">
        <v>0</v>
      </c>
      <c r="Q11" s="48">
        <v>0</v>
      </c>
      <c r="R11" s="49">
        <v>0</v>
      </c>
      <c r="S11" s="48">
        <v>0</v>
      </c>
      <c r="T11" s="49">
        <v>0</v>
      </c>
      <c r="U11" s="48">
        <v>0</v>
      </c>
      <c r="V11" s="49">
        <v>0</v>
      </c>
      <c r="W11" s="48">
        <v>0</v>
      </c>
      <c r="X11" s="49">
        <v>0</v>
      </c>
      <c r="Y11" s="48">
        <v>0</v>
      </c>
      <c r="Z11" s="49">
        <v>0</v>
      </c>
      <c r="AA11" s="53">
        <v>0</v>
      </c>
      <c r="AB11" s="61"/>
      <c r="AC11" s="61"/>
      <c r="AD11" s="61"/>
    </row>
    <row r="12" spans="1:30">
      <c r="A12" s="48" t="s">
        <v>234</v>
      </c>
      <c r="B12" s="48" t="s">
        <v>250</v>
      </c>
      <c r="C12" s="48"/>
      <c r="D12" s="48">
        <v>0</v>
      </c>
      <c r="E12" s="48">
        <v>0</v>
      </c>
      <c r="F12" s="48">
        <v>0</v>
      </c>
      <c r="G12" s="48">
        <v>0</v>
      </c>
      <c r="H12" s="48">
        <v>0</v>
      </c>
      <c r="I12" s="49">
        <v>0</v>
      </c>
      <c r="J12" s="48">
        <v>0</v>
      </c>
      <c r="K12" s="48">
        <v>0</v>
      </c>
      <c r="L12" s="48">
        <v>0</v>
      </c>
      <c r="M12" s="49">
        <v>0</v>
      </c>
      <c r="N12" s="48">
        <v>0</v>
      </c>
      <c r="O12" s="48">
        <v>0</v>
      </c>
      <c r="P12" s="49">
        <v>0</v>
      </c>
      <c r="Q12" s="48">
        <v>0</v>
      </c>
      <c r="R12" s="49">
        <v>0</v>
      </c>
      <c r="S12" s="48">
        <v>0</v>
      </c>
      <c r="T12" s="49">
        <v>0</v>
      </c>
      <c r="U12" s="48">
        <v>0</v>
      </c>
      <c r="V12" s="49">
        <v>0</v>
      </c>
      <c r="W12" s="48">
        <v>0</v>
      </c>
      <c r="X12" s="49">
        <v>0</v>
      </c>
      <c r="Y12" s="48">
        <v>0</v>
      </c>
      <c r="Z12" s="49">
        <v>0</v>
      </c>
      <c r="AA12" s="53">
        <v>0</v>
      </c>
      <c r="AB12" s="61"/>
      <c r="AC12" s="61"/>
      <c r="AD12" s="61"/>
    </row>
    <row r="13" spans="1:30">
      <c r="A13" s="48" t="s">
        <v>236</v>
      </c>
      <c r="B13" s="48" t="s">
        <v>251</v>
      </c>
      <c r="C13" s="48"/>
      <c r="D13" s="48">
        <v>0</v>
      </c>
      <c r="E13" s="48">
        <v>0</v>
      </c>
      <c r="F13" s="48">
        <v>0</v>
      </c>
      <c r="G13" s="48">
        <v>0</v>
      </c>
      <c r="H13" s="48">
        <v>0</v>
      </c>
      <c r="I13" s="49">
        <v>0</v>
      </c>
      <c r="J13" s="48">
        <v>0</v>
      </c>
      <c r="K13" s="48">
        <v>0</v>
      </c>
      <c r="L13" s="48">
        <v>0</v>
      </c>
      <c r="M13" s="49">
        <v>0</v>
      </c>
      <c r="N13" s="48">
        <v>0</v>
      </c>
      <c r="O13" s="48">
        <v>0</v>
      </c>
      <c r="P13" s="49">
        <v>0</v>
      </c>
      <c r="Q13" s="48">
        <v>0</v>
      </c>
      <c r="R13" s="49">
        <v>0</v>
      </c>
      <c r="S13" s="48">
        <v>0</v>
      </c>
      <c r="T13" s="49">
        <v>0</v>
      </c>
      <c r="U13" s="48">
        <v>0</v>
      </c>
      <c r="V13" s="49">
        <v>0</v>
      </c>
      <c r="W13" s="48">
        <v>0</v>
      </c>
      <c r="X13" s="49">
        <v>0</v>
      </c>
      <c r="Y13" s="48">
        <v>0</v>
      </c>
      <c r="Z13" s="49">
        <v>0</v>
      </c>
      <c r="AA13" s="53">
        <v>0</v>
      </c>
      <c r="AB13" s="61"/>
      <c r="AC13" s="61"/>
      <c r="AD13" s="61"/>
    </row>
    <row r="14" spans="1:30">
      <c r="A14" s="48" t="s">
        <v>252</v>
      </c>
      <c r="B14" s="48" t="s">
        <v>253</v>
      </c>
      <c r="C14" s="48"/>
      <c r="D14" s="48">
        <v>0</v>
      </c>
      <c r="E14" s="48">
        <v>0</v>
      </c>
      <c r="F14" s="48">
        <v>0</v>
      </c>
      <c r="G14" s="48">
        <v>0</v>
      </c>
      <c r="H14" s="48">
        <v>0</v>
      </c>
      <c r="I14" s="49">
        <v>0</v>
      </c>
      <c r="J14" s="48">
        <v>0</v>
      </c>
      <c r="K14" s="48">
        <v>0</v>
      </c>
      <c r="L14" s="48">
        <v>0</v>
      </c>
      <c r="M14" s="49">
        <v>0</v>
      </c>
      <c r="N14" s="48">
        <v>0</v>
      </c>
      <c r="O14" s="48">
        <v>0</v>
      </c>
      <c r="P14" s="49">
        <v>0</v>
      </c>
      <c r="Q14" s="48">
        <v>0</v>
      </c>
      <c r="R14" s="49">
        <v>0</v>
      </c>
      <c r="S14" s="48">
        <v>0</v>
      </c>
      <c r="T14" s="49">
        <v>0</v>
      </c>
      <c r="U14" s="48">
        <v>0</v>
      </c>
      <c r="V14" s="49">
        <v>0</v>
      </c>
      <c r="W14" s="48">
        <v>0</v>
      </c>
      <c r="X14" s="49">
        <v>0</v>
      </c>
      <c r="Y14" s="48">
        <v>0</v>
      </c>
      <c r="Z14" s="49">
        <v>0</v>
      </c>
      <c r="AA14" s="53">
        <v>0</v>
      </c>
      <c r="AB14" s="61"/>
      <c r="AC14" s="61"/>
      <c r="AD14" s="61"/>
    </row>
    <row r="15" spans="1:30">
      <c r="A15" s="48" t="s">
        <v>254</v>
      </c>
      <c r="B15" s="48" t="s">
        <v>255</v>
      </c>
      <c r="C15" s="48"/>
      <c r="D15" s="48">
        <v>0</v>
      </c>
      <c r="E15" s="48">
        <v>0</v>
      </c>
      <c r="F15" s="48">
        <v>0</v>
      </c>
      <c r="G15" s="48">
        <v>0</v>
      </c>
      <c r="H15" s="48">
        <v>0</v>
      </c>
      <c r="I15" s="49">
        <v>0</v>
      </c>
      <c r="J15" s="48">
        <v>0</v>
      </c>
      <c r="K15" s="48">
        <v>0</v>
      </c>
      <c r="L15" s="48">
        <v>0</v>
      </c>
      <c r="M15" s="49">
        <v>0</v>
      </c>
      <c r="N15" s="48">
        <v>0</v>
      </c>
      <c r="O15" s="48">
        <v>0</v>
      </c>
      <c r="P15" s="49">
        <v>0</v>
      </c>
      <c r="Q15" s="48">
        <v>0</v>
      </c>
      <c r="R15" s="49">
        <v>0</v>
      </c>
      <c r="S15" s="48">
        <v>0</v>
      </c>
      <c r="T15" s="49">
        <v>0</v>
      </c>
      <c r="U15" s="48">
        <v>0</v>
      </c>
      <c r="V15" s="49">
        <v>0</v>
      </c>
      <c r="W15" s="48">
        <v>0</v>
      </c>
      <c r="X15" s="49">
        <v>0</v>
      </c>
      <c r="Y15" s="48">
        <v>0</v>
      </c>
      <c r="Z15" s="49">
        <v>0</v>
      </c>
      <c r="AA15" s="53">
        <v>0</v>
      </c>
      <c r="AB15" s="61"/>
      <c r="AC15" s="61"/>
      <c r="AD15" s="61"/>
    </row>
    <row r="16" spans="1:30">
      <c r="A16" s="48" t="s">
        <v>256</v>
      </c>
      <c r="B16" s="48" t="s">
        <v>257</v>
      </c>
      <c r="C16" s="48"/>
      <c r="D16" s="48">
        <v>0</v>
      </c>
      <c r="E16" s="48">
        <v>0</v>
      </c>
      <c r="F16" s="48">
        <v>0</v>
      </c>
      <c r="G16" s="48">
        <v>0</v>
      </c>
      <c r="H16" s="48">
        <v>0</v>
      </c>
      <c r="I16" s="49">
        <v>0</v>
      </c>
      <c r="J16" s="48">
        <v>0</v>
      </c>
      <c r="K16" s="48">
        <v>0</v>
      </c>
      <c r="L16" s="48">
        <v>0</v>
      </c>
      <c r="M16" s="49">
        <v>0</v>
      </c>
      <c r="N16" s="48">
        <v>0</v>
      </c>
      <c r="O16" s="48">
        <v>0</v>
      </c>
      <c r="P16" s="49">
        <v>0</v>
      </c>
      <c r="Q16" s="48">
        <v>0</v>
      </c>
      <c r="R16" s="49">
        <v>0</v>
      </c>
      <c r="S16" s="48">
        <v>0</v>
      </c>
      <c r="T16" s="49">
        <v>0</v>
      </c>
      <c r="U16" s="48">
        <v>0</v>
      </c>
      <c r="V16" s="49">
        <v>0</v>
      </c>
      <c r="W16" s="48">
        <v>0</v>
      </c>
      <c r="X16" s="49">
        <v>0</v>
      </c>
      <c r="Y16" s="48">
        <v>0</v>
      </c>
      <c r="Z16" s="49">
        <v>0</v>
      </c>
      <c r="AA16" s="53">
        <v>0</v>
      </c>
      <c r="AB16" s="61"/>
      <c r="AC16" s="61"/>
      <c r="AD16" s="61"/>
    </row>
    <row r="17" spans="1:30">
      <c r="A17" s="48" t="s">
        <v>258</v>
      </c>
      <c r="B17" s="48" t="s">
        <v>259</v>
      </c>
      <c r="C17" s="48"/>
      <c r="D17" s="48">
        <v>0</v>
      </c>
      <c r="E17" s="48">
        <v>0</v>
      </c>
      <c r="F17" s="48">
        <v>0</v>
      </c>
      <c r="G17" s="48">
        <v>0</v>
      </c>
      <c r="H17" s="48">
        <v>0</v>
      </c>
      <c r="I17" s="49">
        <v>0</v>
      </c>
      <c r="J17" s="48">
        <v>0</v>
      </c>
      <c r="K17" s="48">
        <v>0</v>
      </c>
      <c r="L17" s="48">
        <v>0</v>
      </c>
      <c r="M17" s="49">
        <v>0</v>
      </c>
      <c r="N17" s="48">
        <v>0</v>
      </c>
      <c r="O17" s="48">
        <v>0</v>
      </c>
      <c r="P17" s="49">
        <v>0</v>
      </c>
      <c r="Q17" s="48">
        <v>0</v>
      </c>
      <c r="R17" s="49">
        <v>0</v>
      </c>
      <c r="S17" s="48">
        <v>0</v>
      </c>
      <c r="T17" s="49">
        <v>0</v>
      </c>
      <c r="U17" s="48">
        <v>0</v>
      </c>
      <c r="V17" s="49">
        <v>0</v>
      </c>
      <c r="W17" s="48">
        <v>0</v>
      </c>
      <c r="X17" s="49">
        <v>0</v>
      </c>
      <c r="Y17" s="48">
        <v>0</v>
      </c>
      <c r="Z17" s="49">
        <v>0</v>
      </c>
      <c r="AA17" s="53">
        <v>0</v>
      </c>
      <c r="AB17" s="61"/>
      <c r="AC17" s="61"/>
      <c r="AD17" s="61"/>
    </row>
    <row r="18" spans="1:30">
      <c r="A18" s="48" t="s">
        <v>260</v>
      </c>
      <c r="B18" s="48" t="s">
        <v>261</v>
      </c>
      <c r="C18" s="48"/>
      <c r="D18" s="48">
        <v>0</v>
      </c>
      <c r="E18" s="48">
        <v>0</v>
      </c>
      <c r="F18" s="48">
        <v>0</v>
      </c>
      <c r="G18" s="48">
        <v>0</v>
      </c>
      <c r="H18" s="48">
        <v>0</v>
      </c>
      <c r="I18" s="49">
        <v>0</v>
      </c>
      <c r="J18" s="48">
        <v>0</v>
      </c>
      <c r="K18" s="48">
        <v>0</v>
      </c>
      <c r="L18" s="48">
        <v>0</v>
      </c>
      <c r="M18" s="49">
        <v>0</v>
      </c>
      <c r="N18" s="48">
        <v>0</v>
      </c>
      <c r="O18" s="48">
        <v>0</v>
      </c>
      <c r="P18" s="49">
        <v>0</v>
      </c>
      <c r="Q18" s="48">
        <v>0</v>
      </c>
      <c r="R18" s="49">
        <v>0</v>
      </c>
      <c r="S18" s="48">
        <v>0</v>
      </c>
      <c r="T18" s="49">
        <v>0</v>
      </c>
      <c r="U18" s="48">
        <v>0</v>
      </c>
      <c r="V18" s="49">
        <v>0</v>
      </c>
      <c r="W18" s="48">
        <v>0</v>
      </c>
      <c r="X18" s="49">
        <v>0</v>
      </c>
      <c r="Y18" s="48">
        <v>0</v>
      </c>
      <c r="Z18" s="49">
        <v>0</v>
      </c>
      <c r="AA18" s="53">
        <v>0</v>
      </c>
      <c r="AB18" s="61"/>
      <c r="AC18" s="61"/>
      <c r="AD18" s="61"/>
    </row>
    <row r="19" spans="1:30">
      <c r="A19" s="48"/>
      <c r="B19" s="48" t="s">
        <v>262</v>
      </c>
      <c r="C19" s="48"/>
      <c r="D19" s="48">
        <v>0</v>
      </c>
      <c r="E19" s="48">
        <v>0</v>
      </c>
      <c r="F19" s="48">
        <v>0</v>
      </c>
      <c r="G19" s="48">
        <v>0</v>
      </c>
      <c r="H19" s="48">
        <v>0</v>
      </c>
      <c r="I19" s="49">
        <v>0</v>
      </c>
      <c r="J19" s="48">
        <v>0</v>
      </c>
      <c r="K19" s="48">
        <v>0</v>
      </c>
      <c r="L19" s="48">
        <v>0</v>
      </c>
      <c r="M19" s="49">
        <v>0</v>
      </c>
      <c r="N19" s="48">
        <v>0</v>
      </c>
      <c r="O19" s="48">
        <v>0</v>
      </c>
      <c r="P19" s="49">
        <v>0</v>
      </c>
      <c r="Q19" s="48">
        <v>0</v>
      </c>
      <c r="R19" s="49">
        <v>0</v>
      </c>
      <c r="S19" s="48">
        <v>0</v>
      </c>
      <c r="T19" s="49">
        <v>0</v>
      </c>
      <c r="U19" s="48">
        <v>0</v>
      </c>
      <c r="V19" s="49">
        <v>0</v>
      </c>
      <c r="W19" s="48">
        <v>0</v>
      </c>
      <c r="X19" s="49">
        <v>0</v>
      </c>
      <c r="Y19" s="48">
        <v>0</v>
      </c>
      <c r="Z19" s="49">
        <v>0</v>
      </c>
      <c r="AA19" s="53">
        <v>0</v>
      </c>
      <c r="AB19" s="61"/>
      <c r="AC19" s="61"/>
      <c r="AD19" s="61"/>
    </row>
    <row r="20" spans="1:30">
      <c r="A20" s="48" t="s">
        <v>5</v>
      </c>
      <c r="B20" s="48" t="s">
        <v>263</v>
      </c>
      <c r="C20" s="48"/>
      <c r="D20" s="48"/>
      <c r="E20" s="48"/>
      <c r="F20" s="48"/>
      <c r="G20" s="48"/>
      <c r="H20" s="48"/>
      <c r="I20" s="49"/>
      <c r="J20" s="48"/>
      <c r="K20" s="48"/>
      <c r="L20" s="48"/>
      <c r="M20" s="49"/>
      <c r="N20" s="48"/>
      <c r="O20" s="48"/>
      <c r="P20" s="49"/>
      <c r="Q20" s="48"/>
      <c r="R20" s="49"/>
      <c r="S20" s="48"/>
      <c r="T20" s="49"/>
      <c r="U20" s="48"/>
      <c r="V20" s="49"/>
      <c r="W20" s="48"/>
      <c r="X20" s="49"/>
      <c r="Y20" s="48"/>
      <c r="Z20" s="49"/>
      <c r="AA20" s="53"/>
      <c r="AB20" s="61"/>
      <c r="AC20" s="61"/>
      <c r="AD20" s="61"/>
    </row>
    <row r="21" spans="1:30">
      <c r="A21" s="48" t="s">
        <v>4</v>
      </c>
      <c r="B21" s="48" t="s">
        <v>264</v>
      </c>
      <c r="C21" s="48"/>
      <c r="D21" s="48">
        <v>0</v>
      </c>
      <c r="E21" s="48">
        <v>0</v>
      </c>
      <c r="F21" s="48">
        <v>0</v>
      </c>
      <c r="G21" s="48">
        <v>0</v>
      </c>
      <c r="H21" s="48">
        <v>0</v>
      </c>
      <c r="I21" s="49">
        <v>0</v>
      </c>
      <c r="J21" s="48">
        <v>0</v>
      </c>
      <c r="K21" s="48">
        <v>0</v>
      </c>
      <c r="L21" s="48">
        <v>0</v>
      </c>
      <c r="M21" s="49">
        <v>0</v>
      </c>
      <c r="N21" s="48">
        <v>0</v>
      </c>
      <c r="O21" s="48">
        <v>0</v>
      </c>
      <c r="P21" s="49">
        <v>0</v>
      </c>
      <c r="Q21" s="48">
        <v>0</v>
      </c>
      <c r="R21" s="49">
        <v>0</v>
      </c>
      <c r="S21" s="48">
        <v>0</v>
      </c>
      <c r="T21" s="49">
        <v>0</v>
      </c>
      <c r="U21" s="48">
        <v>0</v>
      </c>
      <c r="V21" s="49">
        <v>0</v>
      </c>
      <c r="W21" s="48">
        <v>0</v>
      </c>
      <c r="X21" s="49">
        <v>0</v>
      </c>
      <c r="Y21" s="48">
        <v>0</v>
      </c>
      <c r="Z21" s="49">
        <v>0</v>
      </c>
      <c r="AA21" s="53">
        <v>0</v>
      </c>
      <c r="AB21" s="61"/>
      <c r="AC21" s="61"/>
      <c r="AD21" s="61"/>
    </row>
    <row r="22" spans="1:30">
      <c r="A22" s="48" t="s">
        <v>221</v>
      </c>
      <c r="B22" s="48" t="s">
        <v>265</v>
      </c>
      <c r="C22" s="48"/>
      <c r="D22" s="48">
        <v>0</v>
      </c>
      <c r="E22" s="48">
        <v>0</v>
      </c>
      <c r="F22" s="48">
        <v>0</v>
      </c>
      <c r="G22" s="48">
        <v>0</v>
      </c>
      <c r="H22" s="48">
        <v>0</v>
      </c>
      <c r="I22" s="49">
        <v>0</v>
      </c>
      <c r="J22" s="48">
        <v>0</v>
      </c>
      <c r="K22" s="48">
        <v>0</v>
      </c>
      <c r="L22" s="48">
        <v>0</v>
      </c>
      <c r="M22" s="49">
        <v>0</v>
      </c>
      <c r="N22" s="48">
        <v>0</v>
      </c>
      <c r="O22" s="48">
        <v>0</v>
      </c>
      <c r="P22" s="49">
        <v>0</v>
      </c>
      <c r="Q22" s="48">
        <v>0</v>
      </c>
      <c r="R22" s="49">
        <v>0</v>
      </c>
      <c r="S22" s="48">
        <v>0</v>
      </c>
      <c r="T22" s="49">
        <v>0</v>
      </c>
      <c r="U22" s="48">
        <v>0</v>
      </c>
      <c r="V22" s="49">
        <v>0</v>
      </c>
      <c r="W22" s="48">
        <v>0</v>
      </c>
      <c r="X22" s="49">
        <v>0</v>
      </c>
      <c r="Y22" s="48">
        <v>0</v>
      </c>
      <c r="Z22" s="49">
        <v>0</v>
      </c>
      <c r="AA22" s="53">
        <v>0</v>
      </c>
      <c r="AB22" s="61"/>
      <c r="AC22" s="61"/>
      <c r="AD22" s="61"/>
    </row>
    <row r="23" spans="1:30">
      <c r="A23" s="48" t="s">
        <v>232</v>
      </c>
      <c r="B23" s="48" t="s">
        <v>257</v>
      </c>
      <c r="C23" s="48"/>
      <c r="D23" s="48">
        <v>0</v>
      </c>
      <c r="E23" s="48">
        <v>0</v>
      </c>
      <c r="F23" s="48">
        <v>0</v>
      </c>
      <c r="G23" s="48">
        <v>0</v>
      </c>
      <c r="H23" s="48">
        <v>0</v>
      </c>
      <c r="I23" s="49">
        <v>0</v>
      </c>
      <c r="J23" s="48">
        <v>0</v>
      </c>
      <c r="K23" s="48">
        <v>0</v>
      </c>
      <c r="L23" s="48">
        <v>0</v>
      </c>
      <c r="M23" s="49">
        <v>0</v>
      </c>
      <c r="N23" s="48">
        <v>0</v>
      </c>
      <c r="O23" s="48">
        <v>0</v>
      </c>
      <c r="P23" s="49">
        <v>0</v>
      </c>
      <c r="Q23" s="48">
        <v>0</v>
      </c>
      <c r="R23" s="49">
        <v>0</v>
      </c>
      <c r="S23" s="48">
        <v>0</v>
      </c>
      <c r="T23" s="49">
        <v>0</v>
      </c>
      <c r="U23" s="48">
        <v>0</v>
      </c>
      <c r="V23" s="49">
        <v>0</v>
      </c>
      <c r="W23" s="48">
        <v>0</v>
      </c>
      <c r="X23" s="49">
        <v>0</v>
      </c>
      <c r="Y23" s="48">
        <v>0</v>
      </c>
      <c r="Z23" s="49">
        <v>0</v>
      </c>
      <c r="AA23" s="53">
        <v>0</v>
      </c>
      <c r="AB23" s="61"/>
      <c r="AC23" s="61"/>
      <c r="AD23" s="61"/>
    </row>
    <row r="24" spans="1:30">
      <c r="A24" s="48" t="s">
        <v>234</v>
      </c>
      <c r="B24" s="48" t="s">
        <v>266</v>
      </c>
      <c r="C24" s="48"/>
      <c r="D24" s="48">
        <v>0</v>
      </c>
      <c r="E24" s="48">
        <v>0</v>
      </c>
      <c r="F24" s="48">
        <v>0</v>
      </c>
      <c r="G24" s="48">
        <v>0</v>
      </c>
      <c r="H24" s="48">
        <v>0</v>
      </c>
      <c r="I24" s="49">
        <v>0</v>
      </c>
      <c r="J24" s="48">
        <v>0</v>
      </c>
      <c r="K24" s="48">
        <v>0</v>
      </c>
      <c r="L24" s="48">
        <v>0</v>
      </c>
      <c r="M24" s="49">
        <v>0</v>
      </c>
      <c r="N24" s="48">
        <v>0</v>
      </c>
      <c r="O24" s="48">
        <v>0</v>
      </c>
      <c r="P24" s="49">
        <v>0</v>
      </c>
      <c r="Q24" s="48">
        <v>0</v>
      </c>
      <c r="R24" s="49">
        <v>0</v>
      </c>
      <c r="S24" s="48">
        <v>0</v>
      </c>
      <c r="T24" s="49">
        <v>0</v>
      </c>
      <c r="U24" s="48">
        <v>0</v>
      </c>
      <c r="V24" s="49">
        <v>0</v>
      </c>
      <c r="W24" s="48">
        <v>0</v>
      </c>
      <c r="X24" s="49">
        <v>0</v>
      </c>
      <c r="Y24" s="48">
        <v>0</v>
      </c>
      <c r="Z24" s="49">
        <v>0</v>
      </c>
      <c r="AA24" s="53">
        <v>0</v>
      </c>
      <c r="AB24" s="61"/>
      <c r="AC24" s="61"/>
      <c r="AD24" s="61"/>
    </row>
    <row r="25" spans="1:30">
      <c r="A25" s="48" t="s">
        <v>236</v>
      </c>
      <c r="B25" s="48" t="s">
        <v>267</v>
      </c>
      <c r="C25" s="48"/>
      <c r="D25" s="48">
        <v>0</v>
      </c>
      <c r="E25" s="48">
        <v>0</v>
      </c>
      <c r="F25" s="48">
        <v>0</v>
      </c>
      <c r="G25" s="48">
        <v>0</v>
      </c>
      <c r="H25" s="48">
        <v>0</v>
      </c>
      <c r="I25" s="49">
        <v>0</v>
      </c>
      <c r="J25" s="48">
        <v>0</v>
      </c>
      <c r="K25" s="48">
        <v>0</v>
      </c>
      <c r="L25" s="48">
        <v>0</v>
      </c>
      <c r="M25" s="49">
        <v>0</v>
      </c>
      <c r="N25" s="48">
        <v>0</v>
      </c>
      <c r="O25" s="48">
        <v>0</v>
      </c>
      <c r="P25" s="49">
        <v>0</v>
      </c>
      <c r="Q25" s="48">
        <v>0</v>
      </c>
      <c r="R25" s="49">
        <v>0</v>
      </c>
      <c r="S25" s="48">
        <v>0</v>
      </c>
      <c r="T25" s="49">
        <v>0</v>
      </c>
      <c r="U25" s="48">
        <v>0</v>
      </c>
      <c r="V25" s="49">
        <v>0</v>
      </c>
      <c r="W25" s="48">
        <v>0</v>
      </c>
      <c r="X25" s="49">
        <v>0</v>
      </c>
      <c r="Y25" s="48">
        <v>0</v>
      </c>
      <c r="Z25" s="49">
        <v>0</v>
      </c>
      <c r="AA25" s="53">
        <v>0</v>
      </c>
      <c r="AB25" s="61"/>
      <c r="AC25" s="61"/>
      <c r="AD25" s="61"/>
    </row>
    <row r="26" spans="1:30">
      <c r="A26" s="48" t="s">
        <v>252</v>
      </c>
      <c r="B26" s="48" t="s">
        <v>268</v>
      </c>
      <c r="C26" s="48"/>
      <c r="D26" s="48">
        <v>0</v>
      </c>
      <c r="E26" s="48">
        <v>0</v>
      </c>
      <c r="F26" s="48">
        <v>0</v>
      </c>
      <c r="G26" s="48">
        <v>0</v>
      </c>
      <c r="H26" s="48">
        <v>0</v>
      </c>
      <c r="I26" s="49">
        <v>0</v>
      </c>
      <c r="J26" s="48">
        <v>0</v>
      </c>
      <c r="K26" s="48">
        <v>0</v>
      </c>
      <c r="L26" s="48">
        <v>0</v>
      </c>
      <c r="M26" s="49">
        <v>0</v>
      </c>
      <c r="N26" s="48">
        <v>0</v>
      </c>
      <c r="O26" s="48">
        <v>0</v>
      </c>
      <c r="P26" s="49">
        <v>0</v>
      </c>
      <c r="Q26" s="48">
        <v>0</v>
      </c>
      <c r="R26" s="49">
        <v>0</v>
      </c>
      <c r="S26" s="48">
        <v>0</v>
      </c>
      <c r="T26" s="49">
        <v>0</v>
      </c>
      <c r="U26" s="48">
        <v>0</v>
      </c>
      <c r="V26" s="49">
        <v>0</v>
      </c>
      <c r="W26" s="48">
        <v>0</v>
      </c>
      <c r="X26" s="49">
        <v>0</v>
      </c>
      <c r="Y26" s="48">
        <v>0</v>
      </c>
      <c r="Z26" s="49">
        <v>0</v>
      </c>
      <c r="AA26" s="53">
        <v>0</v>
      </c>
      <c r="AB26" s="61"/>
      <c r="AC26" s="61"/>
      <c r="AD26" s="61"/>
    </row>
    <row r="27" spans="1:30">
      <c r="A27" s="48"/>
      <c r="B27" s="48" t="s">
        <v>269</v>
      </c>
      <c r="C27" s="48"/>
      <c r="D27" s="48">
        <v>0</v>
      </c>
      <c r="E27" s="48">
        <v>0</v>
      </c>
      <c r="F27" s="48">
        <v>0</v>
      </c>
      <c r="G27" s="48">
        <v>0</v>
      </c>
      <c r="H27" s="48">
        <v>0</v>
      </c>
      <c r="I27" s="49">
        <v>0</v>
      </c>
      <c r="J27" s="48">
        <v>0</v>
      </c>
      <c r="K27" s="48">
        <v>0</v>
      </c>
      <c r="L27" s="48">
        <v>0</v>
      </c>
      <c r="M27" s="49">
        <v>0</v>
      </c>
      <c r="N27" s="48">
        <v>0</v>
      </c>
      <c r="O27" s="48">
        <v>0</v>
      </c>
      <c r="P27" s="49">
        <v>0</v>
      </c>
      <c r="Q27" s="48">
        <v>0</v>
      </c>
      <c r="R27" s="49">
        <v>0</v>
      </c>
      <c r="S27" s="48">
        <v>0</v>
      </c>
      <c r="T27" s="49">
        <v>0</v>
      </c>
      <c r="U27" s="48">
        <v>0</v>
      </c>
      <c r="V27" s="49">
        <v>0</v>
      </c>
      <c r="W27" s="48">
        <v>0</v>
      </c>
      <c r="X27" s="49">
        <v>0</v>
      </c>
      <c r="Y27" s="48">
        <v>0</v>
      </c>
      <c r="Z27" s="49">
        <v>0</v>
      </c>
      <c r="AA27" s="53">
        <v>0</v>
      </c>
      <c r="AB27" s="61"/>
      <c r="AC27" s="61"/>
      <c r="AD27" s="61"/>
    </row>
    <row r="28" spans="1:30">
      <c r="A28" s="48" t="s">
        <v>270</v>
      </c>
      <c r="B28" s="48" t="s">
        <v>271</v>
      </c>
      <c r="C28" s="48"/>
      <c r="D28" s="48"/>
      <c r="E28" s="48"/>
      <c r="F28" s="48"/>
      <c r="G28" s="48"/>
      <c r="H28" s="48"/>
      <c r="I28" s="49"/>
      <c r="J28" s="48"/>
      <c r="K28" s="48"/>
      <c r="L28" s="48"/>
      <c r="M28" s="49"/>
      <c r="N28" s="48"/>
      <c r="O28" s="48"/>
      <c r="P28" s="49"/>
      <c r="Q28" s="48"/>
      <c r="R28" s="49"/>
      <c r="S28" s="48"/>
      <c r="T28" s="49"/>
      <c r="U28" s="48"/>
      <c r="V28" s="49"/>
      <c r="W28" s="48"/>
      <c r="X28" s="49"/>
      <c r="Y28" s="48"/>
      <c r="Z28" s="49"/>
      <c r="AA28" s="53"/>
      <c r="AB28" s="61"/>
      <c r="AC28" s="61"/>
      <c r="AD28" s="61"/>
    </row>
    <row r="29" spans="1:30">
      <c r="A29" s="48" t="s">
        <v>4</v>
      </c>
      <c r="B29" s="48" t="s">
        <v>272</v>
      </c>
      <c r="C29" s="48"/>
      <c r="D29" s="48">
        <v>0</v>
      </c>
      <c r="E29" s="48">
        <v>0</v>
      </c>
      <c r="F29" s="48">
        <v>0</v>
      </c>
      <c r="G29" s="48">
        <v>0</v>
      </c>
      <c r="H29" s="48">
        <v>0</v>
      </c>
      <c r="I29" s="49">
        <v>0</v>
      </c>
      <c r="J29" s="48">
        <v>0</v>
      </c>
      <c r="K29" s="48">
        <v>0</v>
      </c>
      <c r="L29" s="48">
        <v>0</v>
      </c>
      <c r="M29" s="49">
        <v>0</v>
      </c>
      <c r="N29" s="48">
        <v>0</v>
      </c>
      <c r="O29" s="48">
        <v>0</v>
      </c>
      <c r="P29" s="49">
        <v>0</v>
      </c>
      <c r="Q29" s="48">
        <v>0</v>
      </c>
      <c r="R29" s="49">
        <v>0</v>
      </c>
      <c r="S29" s="48">
        <v>0</v>
      </c>
      <c r="T29" s="49">
        <v>0</v>
      </c>
      <c r="U29" s="48">
        <v>0</v>
      </c>
      <c r="V29" s="49">
        <v>0</v>
      </c>
      <c r="W29" s="48">
        <v>0</v>
      </c>
      <c r="X29" s="49">
        <v>0</v>
      </c>
      <c r="Y29" s="48">
        <v>0</v>
      </c>
      <c r="Z29" s="49">
        <v>0</v>
      </c>
      <c r="AA29" s="53">
        <v>0</v>
      </c>
      <c r="AB29" s="61"/>
      <c r="AC29" s="61"/>
      <c r="AD29" s="61"/>
    </row>
    <row r="30" spans="1:30">
      <c r="A30" s="48" t="s">
        <v>221</v>
      </c>
      <c r="B30" s="48" t="s">
        <v>273</v>
      </c>
      <c r="C30" s="48"/>
      <c r="D30" s="48">
        <v>0</v>
      </c>
      <c r="E30" s="48">
        <v>0</v>
      </c>
      <c r="F30" s="48">
        <v>0</v>
      </c>
      <c r="G30" s="48">
        <v>0</v>
      </c>
      <c r="H30" s="48">
        <v>0</v>
      </c>
      <c r="I30" s="49">
        <v>0</v>
      </c>
      <c r="J30" s="48">
        <v>0</v>
      </c>
      <c r="K30" s="48">
        <v>0</v>
      </c>
      <c r="L30" s="48">
        <v>0</v>
      </c>
      <c r="M30" s="49">
        <v>0</v>
      </c>
      <c r="N30" s="48">
        <v>0</v>
      </c>
      <c r="O30" s="48">
        <v>0</v>
      </c>
      <c r="P30" s="49">
        <v>0</v>
      </c>
      <c r="Q30" s="48">
        <v>0</v>
      </c>
      <c r="R30" s="49">
        <v>0</v>
      </c>
      <c r="S30" s="48">
        <v>0</v>
      </c>
      <c r="T30" s="49">
        <v>0</v>
      </c>
      <c r="U30" s="48">
        <v>0</v>
      </c>
      <c r="V30" s="49">
        <v>0</v>
      </c>
      <c r="W30" s="48">
        <v>0</v>
      </c>
      <c r="X30" s="49">
        <v>0</v>
      </c>
      <c r="Y30" s="48">
        <v>0</v>
      </c>
      <c r="Z30" s="49">
        <v>0</v>
      </c>
      <c r="AA30" s="53">
        <v>0</v>
      </c>
      <c r="AB30" s="61"/>
      <c r="AC30" s="61"/>
      <c r="AD30" s="61"/>
    </row>
    <row r="31" spans="1:30">
      <c r="A31" s="48" t="s">
        <v>232</v>
      </c>
      <c r="B31" s="48" t="s">
        <v>274</v>
      </c>
      <c r="C31" s="48"/>
      <c r="D31" s="48">
        <v>0</v>
      </c>
      <c r="E31" s="48">
        <v>0</v>
      </c>
      <c r="F31" s="48">
        <v>0</v>
      </c>
      <c r="G31" s="48">
        <v>0</v>
      </c>
      <c r="H31" s="48">
        <v>0</v>
      </c>
      <c r="I31" s="49">
        <v>0</v>
      </c>
      <c r="J31" s="48">
        <v>0</v>
      </c>
      <c r="K31" s="48">
        <v>0</v>
      </c>
      <c r="L31" s="48">
        <v>0</v>
      </c>
      <c r="M31" s="49">
        <v>0</v>
      </c>
      <c r="N31" s="48">
        <v>0</v>
      </c>
      <c r="O31" s="48">
        <v>0</v>
      </c>
      <c r="P31" s="49">
        <v>0</v>
      </c>
      <c r="Q31" s="48">
        <v>0</v>
      </c>
      <c r="R31" s="49">
        <v>0</v>
      </c>
      <c r="S31" s="48">
        <v>0</v>
      </c>
      <c r="T31" s="49">
        <v>0</v>
      </c>
      <c r="U31" s="48">
        <v>0</v>
      </c>
      <c r="V31" s="49">
        <v>0</v>
      </c>
      <c r="W31" s="48">
        <v>0</v>
      </c>
      <c r="X31" s="49">
        <v>0</v>
      </c>
      <c r="Y31" s="48">
        <v>0</v>
      </c>
      <c r="Z31" s="49">
        <v>0</v>
      </c>
      <c r="AA31" s="53">
        <v>0</v>
      </c>
      <c r="AB31" s="61"/>
      <c r="AC31" s="61"/>
      <c r="AD31" s="61"/>
    </row>
    <row r="32" spans="1:30">
      <c r="A32" s="48"/>
      <c r="B32" s="48" t="s">
        <v>275</v>
      </c>
      <c r="C32" s="48"/>
      <c r="D32" s="48">
        <v>0</v>
      </c>
      <c r="E32" s="48">
        <v>0</v>
      </c>
      <c r="F32" s="48">
        <v>0</v>
      </c>
      <c r="G32" s="48">
        <v>0</v>
      </c>
      <c r="H32" s="48">
        <v>0</v>
      </c>
      <c r="I32" s="49">
        <v>0</v>
      </c>
      <c r="J32" s="48">
        <v>0</v>
      </c>
      <c r="K32" s="48">
        <v>0</v>
      </c>
      <c r="L32" s="48">
        <v>0</v>
      </c>
      <c r="M32" s="49">
        <v>0</v>
      </c>
      <c r="N32" s="48">
        <v>0</v>
      </c>
      <c r="O32" s="48">
        <v>0</v>
      </c>
      <c r="P32" s="49">
        <v>0</v>
      </c>
      <c r="Q32" s="48">
        <v>0</v>
      </c>
      <c r="R32" s="49">
        <v>0</v>
      </c>
      <c r="S32" s="48">
        <v>0</v>
      </c>
      <c r="T32" s="49">
        <v>0</v>
      </c>
      <c r="U32" s="48">
        <v>0</v>
      </c>
      <c r="V32" s="49">
        <v>0</v>
      </c>
      <c r="W32" s="48">
        <v>0</v>
      </c>
      <c r="X32" s="49">
        <v>0</v>
      </c>
      <c r="Y32" s="48">
        <v>0</v>
      </c>
      <c r="Z32" s="49">
        <v>0</v>
      </c>
      <c r="AA32" s="53">
        <v>0</v>
      </c>
      <c r="AB32" s="61"/>
      <c r="AC32" s="61"/>
      <c r="AD32" s="61"/>
    </row>
    <row r="33" spans="1:30">
      <c r="A33" s="61" t="s">
        <v>276</v>
      </c>
      <c r="B33" s="61" t="s">
        <v>277</v>
      </c>
      <c r="C33" s="61"/>
      <c r="D33" s="61"/>
      <c r="E33" s="53"/>
      <c r="F33" s="53"/>
      <c r="G33" s="53"/>
      <c r="H33" s="53"/>
      <c r="I33" s="58"/>
      <c r="J33" s="53"/>
      <c r="K33" s="53"/>
      <c r="L33" s="53"/>
      <c r="M33" s="58"/>
      <c r="N33" s="53"/>
      <c r="O33" s="53"/>
      <c r="P33" s="58"/>
      <c r="Q33" s="53"/>
      <c r="R33" s="58"/>
      <c r="S33" s="53"/>
      <c r="T33" s="58"/>
      <c r="U33" s="53"/>
      <c r="V33" s="58"/>
      <c r="W33" s="53"/>
      <c r="X33" s="58"/>
      <c r="Y33" s="53"/>
      <c r="Z33" s="58"/>
      <c r="AA33" s="53"/>
      <c r="AB33" s="61"/>
      <c r="AC33" s="61"/>
      <c r="AD33" s="61"/>
    </row>
    <row r="34" spans="1:30">
      <c r="A34" s="48" t="s">
        <v>4</v>
      </c>
      <c r="B34" s="48" t="s">
        <v>278</v>
      </c>
      <c r="C34" s="48"/>
      <c r="D34" s="48">
        <v>0</v>
      </c>
      <c r="E34" s="48">
        <v>0</v>
      </c>
      <c r="F34" s="48">
        <v>0</v>
      </c>
      <c r="G34" s="48">
        <v>0</v>
      </c>
      <c r="H34" s="48">
        <v>0</v>
      </c>
      <c r="I34" s="49">
        <v>0</v>
      </c>
      <c r="J34" s="48">
        <v>0</v>
      </c>
      <c r="K34" s="48">
        <v>0</v>
      </c>
      <c r="L34" s="48">
        <v>0</v>
      </c>
      <c r="M34" s="49">
        <v>0</v>
      </c>
      <c r="N34" s="48">
        <v>0</v>
      </c>
      <c r="O34" s="48">
        <v>0</v>
      </c>
      <c r="P34" s="49">
        <v>0</v>
      </c>
      <c r="Q34" s="48">
        <v>0</v>
      </c>
      <c r="R34" s="49">
        <v>0</v>
      </c>
      <c r="S34" s="48">
        <v>0</v>
      </c>
      <c r="T34" s="49">
        <v>0</v>
      </c>
      <c r="U34" s="48">
        <v>0</v>
      </c>
      <c r="V34" s="49">
        <v>0</v>
      </c>
      <c r="W34" s="48">
        <v>0</v>
      </c>
      <c r="X34" s="49">
        <v>0</v>
      </c>
      <c r="Y34" s="48">
        <v>0</v>
      </c>
      <c r="Z34" s="49">
        <v>0</v>
      </c>
      <c r="AA34" s="53">
        <v>0</v>
      </c>
      <c r="AB34" s="61"/>
      <c r="AC34" s="61"/>
      <c r="AD34" s="61"/>
    </row>
    <row r="35" spans="1:30">
      <c r="A35" s="48" t="s">
        <v>221</v>
      </c>
      <c r="B35" s="48" t="s">
        <v>279</v>
      </c>
      <c r="C35" s="48"/>
      <c r="D35" s="48">
        <v>0</v>
      </c>
      <c r="E35" s="48">
        <v>0</v>
      </c>
      <c r="F35" s="48">
        <v>0</v>
      </c>
      <c r="G35" s="48">
        <v>0</v>
      </c>
      <c r="H35" s="48">
        <v>0</v>
      </c>
      <c r="I35" s="49">
        <v>0</v>
      </c>
      <c r="J35" s="48">
        <v>0</v>
      </c>
      <c r="K35" s="48">
        <v>0</v>
      </c>
      <c r="L35" s="48">
        <v>0</v>
      </c>
      <c r="M35" s="49">
        <v>0</v>
      </c>
      <c r="N35" s="48">
        <v>0</v>
      </c>
      <c r="O35" s="48">
        <v>0</v>
      </c>
      <c r="P35" s="49">
        <v>0</v>
      </c>
      <c r="Q35" s="48">
        <v>0</v>
      </c>
      <c r="R35" s="49">
        <v>0</v>
      </c>
      <c r="S35" s="48">
        <v>0</v>
      </c>
      <c r="T35" s="49">
        <v>0</v>
      </c>
      <c r="U35" s="48">
        <v>0</v>
      </c>
      <c r="V35" s="49">
        <v>0</v>
      </c>
      <c r="W35" s="48">
        <v>0</v>
      </c>
      <c r="X35" s="49">
        <v>0</v>
      </c>
      <c r="Y35" s="48">
        <v>0</v>
      </c>
      <c r="Z35" s="49">
        <v>0</v>
      </c>
      <c r="AA35" s="53">
        <v>0</v>
      </c>
      <c r="AB35" s="61"/>
      <c r="AC35" s="61"/>
      <c r="AD35" s="61"/>
    </row>
    <row r="36" spans="1:30">
      <c r="A36" s="48" t="s">
        <v>232</v>
      </c>
      <c r="B36" s="48" t="s">
        <v>280</v>
      </c>
      <c r="C36" s="48"/>
      <c r="D36" s="48">
        <v>0</v>
      </c>
      <c r="E36" s="48">
        <v>0</v>
      </c>
      <c r="F36" s="48">
        <v>0</v>
      </c>
      <c r="G36" s="48">
        <v>0</v>
      </c>
      <c r="H36" s="48">
        <v>0</v>
      </c>
      <c r="I36" s="49">
        <v>0</v>
      </c>
      <c r="J36" s="48">
        <v>0</v>
      </c>
      <c r="K36" s="48">
        <v>0</v>
      </c>
      <c r="L36" s="48">
        <v>0</v>
      </c>
      <c r="M36" s="49">
        <v>0</v>
      </c>
      <c r="N36" s="48">
        <v>0</v>
      </c>
      <c r="O36" s="48">
        <v>0</v>
      </c>
      <c r="P36" s="49">
        <v>0</v>
      </c>
      <c r="Q36" s="48">
        <v>0</v>
      </c>
      <c r="R36" s="49">
        <v>0</v>
      </c>
      <c r="S36" s="48">
        <v>0</v>
      </c>
      <c r="T36" s="49">
        <v>0</v>
      </c>
      <c r="U36" s="48">
        <v>0</v>
      </c>
      <c r="V36" s="49">
        <v>0</v>
      </c>
      <c r="W36" s="48">
        <v>0</v>
      </c>
      <c r="X36" s="49">
        <v>0</v>
      </c>
      <c r="Y36" s="48">
        <v>0</v>
      </c>
      <c r="Z36" s="49">
        <v>0</v>
      </c>
      <c r="AA36" s="53">
        <v>0</v>
      </c>
      <c r="AB36" s="61"/>
      <c r="AC36" s="61"/>
      <c r="AD36" s="61"/>
    </row>
    <row r="37" spans="1:30">
      <c r="A37" s="48" t="s">
        <v>234</v>
      </c>
      <c r="B37" s="48" t="s">
        <v>281</v>
      </c>
      <c r="C37" s="48"/>
      <c r="D37" s="48">
        <v>0</v>
      </c>
      <c r="E37" s="48">
        <v>0</v>
      </c>
      <c r="F37" s="48">
        <v>0</v>
      </c>
      <c r="G37" s="48">
        <v>0</v>
      </c>
      <c r="H37" s="48">
        <v>0</v>
      </c>
      <c r="I37" s="49">
        <v>0</v>
      </c>
      <c r="J37" s="48">
        <v>0</v>
      </c>
      <c r="K37" s="48">
        <v>0</v>
      </c>
      <c r="L37" s="48">
        <v>0</v>
      </c>
      <c r="M37" s="49">
        <v>0</v>
      </c>
      <c r="N37" s="48">
        <v>0</v>
      </c>
      <c r="O37" s="48">
        <v>0</v>
      </c>
      <c r="P37" s="49">
        <v>0</v>
      </c>
      <c r="Q37" s="48">
        <v>0</v>
      </c>
      <c r="R37" s="49">
        <v>0</v>
      </c>
      <c r="S37" s="48">
        <v>0</v>
      </c>
      <c r="T37" s="49">
        <v>0</v>
      </c>
      <c r="U37" s="48">
        <v>0</v>
      </c>
      <c r="V37" s="49">
        <v>0</v>
      </c>
      <c r="W37" s="48">
        <v>0</v>
      </c>
      <c r="X37" s="49">
        <v>0</v>
      </c>
      <c r="Y37" s="48">
        <v>0</v>
      </c>
      <c r="Z37" s="49">
        <v>0</v>
      </c>
      <c r="AA37" s="53">
        <v>0</v>
      </c>
      <c r="AB37" s="61"/>
      <c r="AC37" s="61"/>
      <c r="AD37" s="61"/>
    </row>
    <row r="38" spans="1:30">
      <c r="A38" s="48" t="s">
        <v>236</v>
      </c>
      <c r="B38" s="48" t="s">
        <v>282</v>
      </c>
      <c r="C38" s="48"/>
      <c r="D38" s="48">
        <v>0</v>
      </c>
      <c r="E38" s="48">
        <v>0</v>
      </c>
      <c r="F38" s="48">
        <v>0</v>
      </c>
      <c r="G38" s="48">
        <v>0</v>
      </c>
      <c r="H38" s="48">
        <v>0</v>
      </c>
      <c r="I38" s="49">
        <v>0</v>
      </c>
      <c r="J38" s="48">
        <v>0</v>
      </c>
      <c r="K38" s="48">
        <v>0</v>
      </c>
      <c r="L38" s="48">
        <v>0</v>
      </c>
      <c r="M38" s="49">
        <v>0</v>
      </c>
      <c r="N38" s="48">
        <v>0</v>
      </c>
      <c r="O38" s="48">
        <v>0</v>
      </c>
      <c r="P38" s="49">
        <v>0</v>
      </c>
      <c r="Q38" s="48">
        <v>0</v>
      </c>
      <c r="R38" s="49">
        <v>0</v>
      </c>
      <c r="S38" s="48">
        <v>0</v>
      </c>
      <c r="T38" s="49">
        <v>0</v>
      </c>
      <c r="U38" s="48">
        <v>0</v>
      </c>
      <c r="V38" s="49">
        <v>0</v>
      </c>
      <c r="W38" s="48">
        <v>0</v>
      </c>
      <c r="X38" s="49">
        <v>0</v>
      </c>
      <c r="Y38" s="48">
        <v>0</v>
      </c>
      <c r="Z38" s="49">
        <v>0</v>
      </c>
      <c r="AA38" s="53">
        <v>0</v>
      </c>
      <c r="AB38" s="61"/>
      <c r="AC38" s="61"/>
      <c r="AD38" s="61"/>
    </row>
    <row r="39" spans="1:30">
      <c r="A39" s="48" t="s">
        <v>252</v>
      </c>
      <c r="B39" s="48" t="s">
        <v>283</v>
      </c>
      <c r="C39" s="48"/>
      <c r="D39" s="48">
        <v>0</v>
      </c>
      <c r="E39" s="48">
        <v>0</v>
      </c>
      <c r="F39" s="48">
        <v>0</v>
      </c>
      <c r="G39" s="48">
        <v>0</v>
      </c>
      <c r="H39" s="48">
        <v>0</v>
      </c>
      <c r="I39" s="49">
        <v>0</v>
      </c>
      <c r="J39" s="48">
        <v>0</v>
      </c>
      <c r="K39" s="48">
        <v>0</v>
      </c>
      <c r="L39" s="48">
        <v>0</v>
      </c>
      <c r="M39" s="49">
        <v>0</v>
      </c>
      <c r="N39" s="48">
        <v>0</v>
      </c>
      <c r="O39" s="48">
        <v>0</v>
      </c>
      <c r="P39" s="49">
        <v>0</v>
      </c>
      <c r="Q39" s="48">
        <v>0</v>
      </c>
      <c r="R39" s="49">
        <v>0</v>
      </c>
      <c r="S39" s="48">
        <v>0</v>
      </c>
      <c r="T39" s="49">
        <v>0</v>
      </c>
      <c r="U39" s="48">
        <v>0</v>
      </c>
      <c r="V39" s="49">
        <v>0</v>
      </c>
      <c r="W39" s="48">
        <v>0</v>
      </c>
      <c r="X39" s="49">
        <v>0</v>
      </c>
      <c r="Y39" s="48">
        <v>0</v>
      </c>
      <c r="Z39" s="49">
        <v>0</v>
      </c>
      <c r="AA39" s="53">
        <v>0</v>
      </c>
      <c r="AB39" s="61"/>
      <c r="AC39" s="61"/>
      <c r="AD39" s="61"/>
    </row>
    <row r="40" spans="1:30">
      <c r="A40" s="48" t="s">
        <v>254</v>
      </c>
      <c r="B40" s="48" t="s">
        <v>284</v>
      </c>
      <c r="C40" s="48"/>
      <c r="D40" s="48">
        <v>1127</v>
      </c>
      <c r="E40" s="48">
        <v>603942</v>
      </c>
      <c r="F40" s="48">
        <v>0</v>
      </c>
      <c r="G40" s="48">
        <v>0</v>
      </c>
      <c r="H40" s="48">
        <v>603942</v>
      </c>
      <c r="I40" s="49">
        <v>15.8932</v>
      </c>
      <c r="J40" s="48">
        <v>603942</v>
      </c>
      <c r="K40" s="48">
        <v>0</v>
      </c>
      <c r="L40" s="48">
        <v>603942</v>
      </c>
      <c r="M40" s="49">
        <v>15.8932</v>
      </c>
      <c r="N40" s="48">
        <v>0</v>
      </c>
      <c r="O40" s="48">
        <v>603942</v>
      </c>
      <c r="P40" s="49">
        <v>15.8932</v>
      </c>
      <c r="Q40" s="48">
        <v>0</v>
      </c>
      <c r="R40" s="49">
        <v>0</v>
      </c>
      <c r="S40" s="48">
        <v>25</v>
      </c>
      <c r="T40" s="49">
        <v>4.1000000000000003E-3</v>
      </c>
      <c r="U40" s="48">
        <v>0</v>
      </c>
      <c r="V40" s="49">
        <v>0</v>
      </c>
      <c r="W40" s="48">
        <v>0</v>
      </c>
      <c r="X40" s="49">
        <v>0</v>
      </c>
      <c r="Y40" s="48">
        <v>0</v>
      </c>
      <c r="Z40" s="49">
        <v>0</v>
      </c>
      <c r="AA40" s="53">
        <v>420305</v>
      </c>
      <c r="AB40" s="61"/>
      <c r="AC40" s="61"/>
      <c r="AD40" s="61"/>
    </row>
    <row r="41" spans="1:30">
      <c r="A41" s="48" t="s">
        <v>256</v>
      </c>
      <c r="B41" s="48" t="s">
        <v>285</v>
      </c>
      <c r="C41" s="48"/>
      <c r="D41" s="48">
        <v>2</v>
      </c>
      <c r="E41" s="48">
        <v>64000</v>
      </c>
      <c r="F41" s="48">
        <v>0</v>
      </c>
      <c r="G41" s="48">
        <v>0</v>
      </c>
      <c r="H41" s="48">
        <v>64000</v>
      </c>
      <c r="I41" s="49">
        <v>1.6841999999999999</v>
      </c>
      <c r="J41" s="48">
        <v>64000</v>
      </c>
      <c r="K41" s="48">
        <v>0</v>
      </c>
      <c r="L41" s="48">
        <v>64000</v>
      </c>
      <c r="M41" s="49">
        <v>1.6841999999999999</v>
      </c>
      <c r="N41" s="48">
        <v>0</v>
      </c>
      <c r="O41" s="48">
        <v>64000</v>
      </c>
      <c r="P41" s="49">
        <v>1.6841999999999999</v>
      </c>
      <c r="Q41" s="48">
        <v>0</v>
      </c>
      <c r="R41" s="49">
        <v>0</v>
      </c>
      <c r="S41" s="48">
        <v>0</v>
      </c>
      <c r="T41" s="49">
        <v>0</v>
      </c>
      <c r="U41" s="48">
        <v>0</v>
      </c>
      <c r="V41" s="49">
        <v>0</v>
      </c>
      <c r="W41" s="48">
        <v>0</v>
      </c>
      <c r="X41" s="49">
        <v>0</v>
      </c>
      <c r="Y41" s="48">
        <v>0</v>
      </c>
      <c r="Z41" s="49">
        <v>0</v>
      </c>
      <c r="AA41" s="53">
        <v>24000</v>
      </c>
      <c r="AB41" s="61"/>
      <c r="AC41" s="61"/>
      <c r="AD41" s="61"/>
    </row>
    <row r="42" spans="1:30">
      <c r="A42" s="48"/>
      <c r="B42" s="48" t="s">
        <v>286</v>
      </c>
      <c r="C42" s="48"/>
      <c r="D42" s="48"/>
      <c r="E42" s="48">
        <v>40000</v>
      </c>
      <c r="F42" s="48">
        <v>0</v>
      </c>
      <c r="G42" s="48">
        <v>0</v>
      </c>
      <c r="H42" s="48">
        <v>40000</v>
      </c>
      <c r="I42" s="49">
        <v>1.0526</v>
      </c>
      <c r="J42" s="48">
        <v>40000</v>
      </c>
      <c r="K42" s="48">
        <v>0</v>
      </c>
      <c r="L42" s="48">
        <v>40000</v>
      </c>
      <c r="M42" s="49">
        <v>1.0526</v>
      </c>
      <c r="N42" s="48">
        <v>0</v>
      </c>
      <c r="O42" s="48">
        <v>40000</v>
      </c>
      <c r="P42" s="49">
        <v>1.0526</v>
      </c>
      <c r="Q42" s="48">
        <v>0</v>
      </c>
      <c r="R42" s="49">
        <v>0</v>
      </c>
      <c r="S42" s="48">
        <v>0</v>
      </c>
      <c r="T42" s="49">
        <v>0</v>
      </c>
      <c r="U42" s="48"/>
      <c r="V42" s="49"/>
      <c r="W42" s="48"/>
      <c r="X42" s="49"/>
      <c r="Y42" s="48"/>
      <c r="Z42" s="49"/>
      <c r="AA42" s="53">
        <v>0</v>
      </c>
      <c r="AB42" s="61"/>
      <c r="AC42" s="61"/>
      <c r="AD42" s="61"/>
    </row>
    <row r="43" spans="1:30">
      <c r="A43" s="48" t="s">
        <v>258</v>
      </c>
      <c r="B43" s="48" t="s">
        <v>287</v>
      </c>
      <c r="C43" s="48"/>
      <c r="D43" s="48">
        <v>3</v>
      </c>
      <c r="E43" s="48">
        <v>175</v>
      </c>
      <c r="F43" s="48">
        <v>0</v>
      </c>
      <c r="G43" s="48">
        <v>0</v>
      </c>
      <c r="H43" s="48">
        <v>175</v>
      </c>
      <c r="I43" s="49">
        <v>4.5999999999999999E-3</v>
      </c>
      <c r="J43" s="48">
        <v>175</v>
      </c>
      <c r="K43" s="48">
        <v>0</v>
      </c>
      <c r="L43" s="48">
        <v>175</v>
      </c>
      <c r="M43" s="49">
        <v>4.5999999999999999E-3</v>
      </c>
      <c r="N43" s="48">
        <v>0</v>
      </c>
      <c r="O43" s="48">
        <v>175</v>
      </c>
      <c r="P43" s="49">
        <v>4.5999999999999999E-3</v>
      </c>
      <c r="Q43" s="48">
        <v>0</v>
      </c>
      <c r="R43" s="49">
        <v>0</v>
      </c>
      <c r="S43" s="48">
        <v>0</v>
      </c>
      <c r="T43" s="49">
        <v>0</v>
      </c>
      <c r="U43" s="48">
        <v>0</v>
      </c>
      <c r="V43" s="49">
        <v>0</v>
      </c>
      <c r="W43" s="48">
        <v>0</v>
      </c>
      <c r="X43" s="49">
        <v>0</v>
      </c>
      <c r="Y43" s="48">
        <v>0</v>
      </c>
      <c r="Z43" s="49">
        <v>0</v>
      </c>
      <c r="AA43" s="53">
        <v>175</v>
      </c>
      <c r="AB43" s="61"/>
      <c r="AC43" s="61"/>
      <c r="AD43" s="61"/>
    </row>
    <row r="44" spans="1:30">
      <c r="A44" s="48"/>
      <c r="B44" s="48" t="s">
        <v>288</v>
      </c>
      <c r="C44" s="48"/>
      <c r="D44" s="48">
        <v>3</v>
      </c>
      <c r="E44" s="48">
        <v>4776</v>
      </c>
      <c r="F44" s="48">
        <v>0</v>
      </c>
      <c r="G44" s="48">
        <v>0</v>
      </c>
      <c r="H44" s="48">
        <v>4776</v>
      </c>
      <c r="I44" s="49">
        <v>0.12570000000000001</v>
      </c>
      <c r="J44" s="48">
        <v>4776</v>
      </c>
      <c r="K44" s="48">
        <v>0</v>
      </c>
      <c r="L44" s="48">
        <v>4776</v>
      </c>
      <c r="M44" s="49">
        <v>0.12570000000000001</v>
      </c>
      <c r="N44" s="48">
        <v>0</v>
      </c>
      <c r="O44" s="48">
        <v>4776</v>
      </c>
      <c r="P44" s="49">
        <v>0.12570000000000001</v>
      </c>
      <c r="Q44" s="48">
        <v>0</v>
      </c>
      <c r="R44" s="49">
        <v>0</v>
      </c>
      <c r="S44" s="48">
        <v>0</v>
      </c>
      <c r="T44" s="49">
        <v>0</v>
      </c>
      <c r="U44" s="48">
        <v>0</v>
      </c>
      <c r="V44" s="49">
        <v>0</v>
      </c>
      <c r="W44" s="48">
        <v>0</v>
      </c>
      <c r="X44" s="49">
        <v>0</v>
      </c>
      <c r="Y44" s="48">
        <v>0</v>
      </c>
      <c r="Z44" s="49">
        <v>0</v>
      </c>
      <c r="AA44" s="53">
        <v>4776</v>
      </c>
      <c r="AB44" s="61"/>
      <c r="AC44" s="61"/>
      <c r="AD44" s="61"/>
    </row>
    <row r="45" spans="1:30">
      <c r="A45" s="48" t="s">
        <v>260</v>
      </c>
      <c r="B45" s="48" t="s">
        <v>289</v>
      </c>
      <c r="C45" s="48"/>
      <c r="D45" s="48">
        <v>0</v>
      </c>
      <c r="E45" s="48">
        <v>0</v>
      </c>
      <c r="F45" s="48">
        <v>0</v>
      </c>
      <c r="G45" s="48">
        <v>0</v>
      </c>
      <c r="H45" s="48">
        <v>0</v>
      </c>
      <c r="I45" s="49">
        <v>0</v>
      </c>
      <c r="J45" s="48">
        <v>0</v>
      </c>
      <c r="K45" s="48">
        <v>0</v>
      </c>
      <c r="L45" s="48">
        <v>0</v>
      </c>
      <c r="M45" s="49">
        <v>0</v>
      </c>
      <c r="N45" s="48">
        <v>0</v>
      </c>
      <c r="O45" s="48">
        <v>0</v>
      </c>
      <c r="P45" s="49">
        <v>0</v>
      </c>
      <c r="Q45" s="48">
        <v>0</v>
      </c>
      <c r="R45" s="49">
        <v>0</v>
      </c>
      <c r="S45" s="48">
        <v>0</v>
      </c>
      <c r="T45" s="49">
        <v>0</v>
      </c>
      <c r="U45" s="48">
        <v>0</v>
      </c>
      <c r="V45" s="49">
        <v>0</v>
      </c>
      <c r="W45" s="48">
        <v>0</v>
      </c>
      <c r="X45" s="49">
        <v>0</v>
      </c>
      <c r="Y45" s="48">
        <v>0</v>
      </c>
      <c r="Z45" s="49">
        <v>0</v>
      </c>
      <c r="AA45" s="53">
        <v>0</v>
      </c>
      <c r="AB45" s="61"/>
      <c r="AC45" s="61"/>
      <c r="AD45" s="61"/>
    </row>
    <row r="46" spans="1:30">
      <c r="A46" s="48" t="s">
        <v>290</v>
      </c>
      <c r="B46" s="48" t="s">
        <v>291</v>
      </c>
      <c r="C46" s="48"/>
      <c r="D46" s="48">
        <v>0</v>
      </c>
      <c r="E46" s="48">
        <v>0</v>
      </c>
      <c r="F46" s="48">
        <v>0</v>
      </c>
      <c r="G46" s="48">
        <v>0</v>
      </c>
      <c r="H46" s="48">
        <v>0</v>
      </c>
      <c r="I46" s="49">
        <v>0</v>
      </c>
      <c r="J46" s="48">
        <v>0</v>
      </c>
      <c r="K46" s="48">
        <v>0</v>
      </c>
      <c r="L46" s="48">
        <v>0</v>
      </c>
      <c r="M46" s="49">
        <v>0</v>
      </c>
      <c r="N46" s="48">
        <v>0</v>
      </c>
      <c r="O46" s="48">
        <v>0</v>
      </c>
      <c r="P46" s="49">
        <v>0</v>
      </c>
      <c r="Q46" s="48">
        <v>0</v>
      </c>
      <c r="R46" s="49">
        <v>0</v>
      </c>
      <c r="S46" s="48">
        <v>0</v>
      </c>
      <c r="T46" s="49">
        <v>0</v>
      </c>
      <c r="U46" s="48">
        <v>0</v>
      </c>
      <c r="V46" s="49">
        <v>0</v>
      </c>
      <c r="W46" s="48">
        <v>0</v>
      </c>
      <c r="X46" s="49">
        <v>0</v>
      </c>
      <c r="Y46" s="48">
        <v>0</v>
      </c>
      <c r="Z46" s="49">
        <v>0</v>
      </c>
      <c r="AA46" s="53">
        <v>0</v>
      </c>
      <c r="AB46" s="61"/>
      <c r="AC46" s="61"/>
      <c r="AD46" s="61"/>
    </row>
    <row r="47" spans="1:30">
      <c r="A47" s="48" t="s">
        <v>292</v>
      </c>
      <c r="B47" s="48" t="s">
        <v>293</v>
      </c>
      <c r="C47" s="48"/>
      <c r="D47" s="48">
        <v>10</v>
      </c>
      <c r="E47" s="48">
        <v>317883</v>
      </c>
      <c r="F47" s="48">
        <v>0</v>
      </c>
      <c r="G47" s="48">
        <v>0</v>
      </c>
      <c r="H47" s="48">
        <v>317883</v>
      </c>
      <c r="I47" s="49">
        <v>8.3652999999999995</v>
      </c>
      <c r="J47" s="48">
        <v>317883</v>
      </c>
      <c r="K47" s="48">
        <v>0</v>
      </c>
      <c r="L47" s="48">
        <v>317883</v>
      </c>
      <c r="M47" s="49">
        <v>8.3652999999999995</v>
      </c>
      <c r="N47" s="48">
        <v>0</v>
      </c>
      <c r="O47" s="48">
        <v>317883</v>
      </c>
      <c r="P47" s="49">
        <v>8.3652999999999995</v>
      </c>
      <c r="Q47" s="48">
        <v>0</v>
      </c>
      <c r="R47" s="49">
        <v>0</v>
      </c>
      <c r="S47" s="48">
        <v>0</v>
      </c>
      <c r="T47" s="49">
        <v>0</v>
      </c>
      <c r="U47" s="48">
        <v>0</v>
      </c>
      <c r="V47" s="49">
        <v>0</v>
      </c>
      <c r="W47" s="48">
        <v>0</v>
      </c>
      <c r="X47" s="49">
        <v>0</v>
      </c>
      <c r="Y47" s="48">
        <v>0</v>
      </c>
      <c r="Z47" s="49">
        <v>0</v>
      </c>
      <c r="AA47" s="53">
        <v>317883</v>
      </c>
      <c r="AB47" s="61"/>
      <c r="AC47" s="61"/>
      <c r="AD47" s="61"/>
    </row>
    <row r="48" spans="1:30">
      <c r="A48" s="48"/>
      <c r="B48" s="48" t="s">
        <v>294</v>
      </c>
      <c r="C48" s="48" t="s">
        <v>295</v>
      </c>
      <c r="D48" s="48"/>
      <c r="E48" s="48">
        <v>149626</v>
      </c>
      <c r="F48" s="48">
        <v>0</v>
      </c>
      <c r="G48" s="48">
        <v>0</v>
      </c>
      <c r="H48" s="48">
        <v>149626</v>
      </c>
      <c r="I48" s="49">
        <v>3.9375</v>
      </c>
      <c r="J48" s="48">
        <v>149626</v>
      </c>
      <c r="K48" s="48">
        <v>0</v>
      </c>
      <c r="L48" s="48">
        <v>149626</v>
      </c>
      <c r="M48" s="49">
        <v>3.9375</v>
      </c>
      <c r="N48" s="48">
        <v>0</v>
      </c>
      <c r="O48" s="48">
        <v>149626</v>
      </c>
      <c r="P48" s="49">
        <v>3.9375</v>
      </c>
      <c r="Q48" s="48">
        <v>0</v>
      </c>
      <c r="R48" s="49">
        <v>0</v>
      </c>
      <c r="S48" s="48">
        <v>0</v>
      </c>
      <c r="T48" s="49">
        <v>0</v>
      </c>
      <c r="U48" s="48"/>
      <c r="V48" s="49"/>
      <c r="W48" s="48"/>
      <c r="X48" s="49"/>
      <c r="Y48" s="48"/>
      <c r="Z48" s="49"/>
      <c r="AA48" s="53">
        <v>149626</v>
      </c>
      <c r="AB48" s="61"/>
      <c r="AC48" s="61"/>
      <c r="AD48" s="61"/>
    </row>
    <row r="49" spans="1:30">
      <c r="A49" s="48"/>
      <c r="B49" s="48" t="s">
        <v>296</v>
      </c>
      <c r="C49" s="48" t="s">
        <v>297</v>
      </c>
      <c r="D49" s="48"/>
      <c r="E49" s="48">
        <v>163210</v>
      </c>
      <c r="F49" s="48">
        <v>0</v>
      </c>
      <c r="G49" s="48">
        <v>0</v>
      </c>
      <c r="H49" s="48">
        <v>163210</v>
      </c>
      <c r="I49" s="49">
        <v>4.2949999999999999</v>
      </c>
      <c r="J49" s="48">
        <v>163210</v>
      </c>
      <c r="K49" s="48">
        <v>0</v>
      </c>
      <c r="L49" s="48">
        <v>163210</v>
      </c>
      <c r="M49" s="49">
        <v>4.2949999999999999</v>
      </c>
      <c r="N49" s="48">
        <v>0</v>
      </c>
      <c r="O49" s="48">
        <v>163210</v>
      </c>
      <c r="P49" s="49">
        <v>4.2949999999999999</v>
      </c>
      <c r="Q49" s="48">
        <v>0</v>
      </c>
      <c r="R49" s="49">
        <v>0</v>
      </c>
      <c r="S49" s="48">
        <v>0</v>
      </c>
      <c r="T49" s="49">
        <v>0</v>
      </c>
      <c r="U49" s="48"/>
      <c r="V49" s="49"/>
      <c r="W49" s="48"/>
      <c r="X49" s="49"/>
      <c r="Y49" s="48"/>
      <c r="Z49" s="49"/>
      <c r="AA49" s="53">
        <v>163210</v>
      </c>
      <c r="AB49" s="61"/>
      <c r="AC49" s="61"/>
      <c r="AD49" s="61"/>
    </row>
    <row r="50" spans="1:30">
      <c r="A50" s="48" t="s">
        <v>298</v>
      </c>
      <c r="B50" s="48" t="s">
        <v>299</v>
      </c>
      <c r="C50" s="48"/>
      <c r="D50" s="48">
        <v>1</v>
      </c>
      <c r="E50" s="48">
        <v>100</v>
      </c>
      <c r="F50" s="48">
        <v>0</v>
      </c>
      <c r="G50" s="48">
        <v>0</v>
      </c>
      <c r="H50" s="48">
        <v>100</v>
      </c>
      <c r="I50" s="49">
        <v>2.5999999999999999E-3</v>
      </c>
      <c r="J50" s="48">
        <v>100</v>
      </c>
      <c r="K50" s="48">
        <v>0</v>
      </c>
      <c r="L50" s="48">
        <v>100</v>
      </c>
      <c r="M50" s="49">
        <v>2.5999999999999999E-3</v>
      </c>
      <c r="N50" s="48">
        <v>0</v>
      </c>
      <c r="O50" s="48">
        <v>100</v>
      </c>
      <c r="P50" s="49">
        <v>2.5999999999999999E-3</v>
      </c>
      <c r="Q50" s="48">
        <v>0</v>
      </c>
      <c r="R50" s="49">
        <v>0</v>
      </c>
      <c r="S50" s="48">
        <v>0</v>
      </c>
      <c r="T50" s="49">
        <v>0</v>
      </c>
      <c r="U50" s="48">
        <v>0</v>
      </c>
      <c r="V50" s="49">
        <v>0</v>
      </c>
      <c r="W50" s="48">
        <v>0</v>
      </c>
      <c r="X50" s="49">
        <v>0</v>
      </c>
      <c r="Y50" s="48">
        <v>0</v>
      </c>
      <c r="Z50" s="49">
        <v>0</v>
      </c>
      <c r="AA50" s="53">
        <v>100</v>
      </c>
      <c r="AB50" s="61"/>
      <c r="AC50" s="61"/>
      <c r="AD50" s="61"/>
    </row>
    <row r="51" spans="1:30">
      <c r="A51" s="48"/>
      <c r="B51" s="48" t="s">
        <v>300</v>
      </c>
      <c r="C51" s="48"/>
      <c r="D51" s="48">
        <v>13</v>
      </c>
      <c r="E51" s="48">
        <v>27826</v>
      </c>
      <c r="F51" s="48">
        <v>0</v>
      </c>
      <c r="G51" s="48">
        <v>0</v>
      </c>
      <c r="H51" s="48">
        <v>27826</v>
      </c>
      <c r="I51" s="49">
        <v>0.73229999999999995</v>
      </c>
      <c r="J51" s="48">
        <v>27826</v>
      </c>
      <c r="K51" s="48">
        <v>0</v>
      </c>
      <c r="L51" s="48">
        <v>27826</v>
      </c>
      <c r="M51" s="49">
        <v>0.73229999999999995</v>
      </c>
      <c r="N51" s="48">
        <v>0</v>
      </c>
      <c r="O51" s="48">
        <v>27826</v>
      </c>
      <c r="P51" s="49">
        <v>0.73229999999999995</v>
      </c>
      <c r="Q51" s="48">
        <v>0</v>
      </c>
      <c r="R51" s="49">
        <v>0</v>
      </c>
      <c r="S51" s="48">
        <v>3000</v>
      </c>
      <c r="T51" s="49">
        <v>10.7813</v>
      </c>
      <c r="U51" s="48">
        <v>0</v>
      </c>
      <c r="V51" s="49">
        <v>0</v>
      </c>
      <c r="W51" s="48">
        <v>0</v>
      </c>
      <c r="X51" s="49">
        <v>0</v>
      </c>
      <c r="Y51" s="48">
        <v>0</v>
      </c>
      <c r="Z51" s="49">
        <v>0</v>
      </c>
      <c r="AA51" s="53">
        <v>27826</v>
      </c>
      <c r="AB51" s="61"/>
      <c r="AC51" s="61"/>
      <c r="AD51" s="61"/>
    </row>
    <row r="52" spans="1:30">
      <c r="A52" s="48"/>
      <c r="B52" s="48" t="s">
        <v>301</v>
      </c>
      <c r="C52" s="48"/>
      <c r="D52" s="48">
        <v>1159</v>
      </c>
      <c r="E52" s="48">
        <v>1018702</v>
      </c>
      <c r="F52" s="48">
        <v>0</v>
      </c>
      <c r="G52" s="48">
        <v>0</v>
      </c>
      <c r="H52" s="48">
        <v>1018702</v>
      </c>
      <c r="I52" s="49">
        <v>26.8079</v>
      </c>
      <c r="J52" s="48">
        <v>1018702</v>
      </c>
      <c r="K52" s="48">
        <v>0</v>
      </c>
      <c r="L52" s="48">
        <v>1018702</v>
      </c>
      <c r="M52" s="49">
        <v>26.8079</v>
      </c>
      <c r="N52" s="48">
        <v>0</v>
      </c>
      <c r="O52" s="48">
        <v>1018702</v>
      </c>
      <c r="P52" s="49">
        <v>26.8079</v>
      </c>
      <c r="Q52" s="48">
        <v>0</v>
      </c>
      <c r="R52" s="49">
        <v>0</v>
      </c>
      <c r="S52" s="48">
        <v>3025</v>
      </c>
      <c r="T52" s="49">
        <v>0.2969</v>
      </c>
      <c r="U52" s="48">
        <v>0</v>
      </c>
      <c r="V52" s="49">
        <v>0</v>
      </c>
      <c r="W52" s="48">
        <v>0</v>
      </c>
      <c r="X52" s="49">
        <v>0</v>
      </c>
      <c r="Y52" s="48">
        <v>0</v>
      </c>
      <c r="Z52" s="49">
        <v>0</v>
      </c>
      <c r="AA52" s="53">
        <v>795065</v>
      </c>
      <c r="AB52" s="61"/>
      <c r="AC52" s="61"/>
      <c r="AD52" s="61"/>
    </row>
    <row r="53" spans="1:30">
      <c r="A53" s="48"/>
      <c r="B53" s="48" t="s">
        <v>302</v>
      </c>
      <c r="C53" s="48"/>
      <c r="D53" s="48">
        <v>1159</v>
      </c>
      <c r="E53" s="48">
        <v>1018702</v>
      </c>
      <c r="F53" s="48">
        <v>0</v>
      </c>
      <c r="G53" s="48">
        <v>0</v>
      </c>
      <c r="H53" s="48">
        <v>1018702</v>
      </c>
      <c r="I53" s="49">
        <v>26.8079</v>
      </c>
      <c r="J53" s="48">
        <v>1018702</v>
      </c>
      <c r="K53" s="48">
        <v>0</v>
      </c>
      <c r="L53" s="48">
        <v>1018702</v>
      </c>
      <c r="M53" s="49">
        <v>26.8079</v>
      </c>
      <c r="N53" s="48">
        <v>0</v>
      </c>
      <c r="O53" s="48">
        <v>1018702</v>
      </c>
      <c r="P53" s="49">
        <v>26.8079</v>
      </c>
      <c r="Q53" s="48">
        <v>0</v>
      </c>
      <c r="R53" s="49">
        <v>0</v>
      </c>
      <c r="S53" s="48">
        <v>3025</v>
      </c>
      <c r="T53" s="49">
        <v>0.2969</v>
      </c>
      <c r="U53" s="48">
        <v>0</v>
      </c>
      <c r="V53" s="49">
        <v>0</v>
      </c>
      <c r="W53" s="48">
        <v>0</v>
      </c>
      <c r="X53" s="49">
        <v>0</v>
      </c>
      <c r="Y53" s="48">
        <v>0</v>
      </c>
      <c r="Z53" s="49">
        <v>0</v>
      </c>
      <c r="AA53" s="53">
        <v>795065</v>
      </c>
      <c r="AB53" s="61"/>
      <c r="AC53" s="61"/>
      <c r="AD53" s="61"/>
    </row>
    <row r="54" spans="1:30">
      <c r="A54" s="54"/>
      <c r="B54" s="54"/>
      <c r="C54" s="54"/>
      <c r="D54" s="54"/>
      <c r="E54" s="54"/>
      <c r="F54" s="54"/>
      <c r="G54" s="54"/>
      <c r="H54" s="54"/>
      <c r="I54" s="55"/>
      <c r="J54" s="54"/>
      <c r="K54" s="54"/>
      <c r="L54" s="54"/>
      <c r="M54" s="55"/>
      <c r="N54" s="54"/>
      <c r="O54" s="54"/>
      <c r="P54" s="55"/>
      <c r="Q54" s="54"/>
      <c r="R54" s="55"/>
      <c r="S54" s="54"/>
      <c r="T54" s="55"/>
      <c r="U54" s="54"/>
      <c r="V54" s="55"/>
      <c r="W54" s="54"/>
      <c r="X54" s="55"/>
      <c r="Y54" s="54"/>
      <c r="Z54" s="55"/>
      <c r="AA54" s="56"/>
      <c r="AB54" s="11"/>
      <c r="AC54" s="11"/>
      <c r="AD54" s="11"/>
    </row>
    <row r="55" spans="1:30">
      <c r="A55" s="54"/>
      <c r="B55" s="54"/>
      <c r="C55" s="54"/>
      <c r="D55" s="54"/>
      <c r="E55" s="54"/>
      <c r="F55" s="54"/>
      <c r="G55" s="54"/>
      <c r="H55" s="54"/>
      <c r="I55" s="55"/>
      <c r="J55" s="54"/>
      <c r="K55" s="54"/>
      <c r="L55" s="54"/>
      <c r="M55" s="55"/>
      <c r="N55" s="54"/>
      <c r="O55" s="54"/>
      <c r="P55" s="55"/>
      <c r="Q55" s="54"/>
      <c r="R55" s="55"/>
      <c r="S55" s="54"/>
      <c r="T55" s="55"/>
      <c r="U55" s="54"/>
      <c r="V55" s="55"/>
      <c r="W55" s="54"/>
      <c r="X55" s="55"/>
      <c r="Y55" s="54"/>
      <c r="Z55" s="55"/>
      <c r="AA55" s="56"/>
      <c r="AB55" s="11"/>
      <c r="AC55" s="11"/>
      <c r="AD55" s="11"/>
    </row>
    <row r="56" spans="1:30">
      <c r="A56" s="54"/>
      <c r="B56" s="54"/>
      <c r="C56" s="54"/>
      <c r="D56" s="54"/>
      <c r="E56" s="54"/>
      <c r="F56" s="54"/>
      <c r="G56" s="54"/>
      <c r="H56" s="54"/>
      <c r="I56" s="55"/>
      <c r="J56" s="54"/>
      <c r="K56" s="54"/>
      <c r="L56" s="54"/>
      <c r="M56" s="55"/>
      <c r="N56" s="54"/>
      <c r="O56" s="54"/>
      <c r="P56" s="55"/>
      <c r="Q56" s="54"/>
      <c r="R56" s="55"/>
      <c r="S56" s="54"/>
      <c r="T56" s="55"/>
      <c r="U56" s="54"/>
      <c r="V56" s="55"/>
      <c r="W56" s="54"/>
      <c r="X56" s="55"/>
      <c r="Y56" s="54"/>
      <c r="Z56" s="55"/>
      <c r="AA56" s="56"/>
      <c r="AB56" s="11"/>
      <c r="AC56" s="11"/>
      <c r="AD56" s="11"/>
    </row>
    <row r="57" spans="1:30">
      <c r="A57" s="54"/>
      <c r="B57" s="54"/>
      <c r="C57" s="54"/>
      <c r="D57" s="54"/>
      <c r="E57" s="54"/>
      <c r="F57" s="54"/>
      <c r="G57" s="54"/>
      <c r="H57" s="54"/>
      <c r="I57" s="55"/>
      <c r="J57" s="54"/>
      <c r="K57" s="54"/>
      <c r="L57" s="54"/>
      <c r="M57" s="55"/>
      <c r="N57" s="54"/>
      <c r="O57" s="54"/>
      <c r="P57" s="55"/>
      <c r="Q57" s="54"/>
      <c r="R57" s="55"/>
      <c r="S57" s="54"/>
      <c r="T57" s="55"/>
      <c r="U57" s="54"/>
      <c r="V57" s="55"/>
      <c r="W57" s="54"/>
      <c r="X57" s="55"/>
      <c r="Y57" s="54"/>
      <c r="Z57" s="55"/>
      <c r="AA57" s="56"/>
      <c r="AB57" s="11"/>
      <c r="AC57" s="11"/>
      <c r="AD57" s="11"/>
    </row>
    <row r="58" spans="1:30">
      <c r="A58" s="54"/>
      <c r="B58" s="54"/>
      <c r="C58" s="54"/>
      <c r="D58" s="54"/>
      <c r="E58" s="54"/>
      <c r="F58" s="54"/>
      <c r="G58" s="54"/>
      <c r="H58" s="54"/>
      <c r="I58" s="55"/>
      <c r="J58" s="54"/>
      <c r="K58" s="54"/>
      <c r="L58" s="54"/>
      <c r="M58" s="55"/>
      <c r="N58" s="54"/>
      <c r="O58" s="54"/>
      <c r="P58" s="55"/>
      <c r="Q58" s="54"/>
      <c r="R58" s="55"/>
      <c r="S58" s="54"/>
      <c r="T58" s="55"/>
      <c r="U58" s="54"/>
      <c r="V58" s="55"/>
      <c r="W58" s="54"/>
      <c r="X58" s="55"/>
      <c r="Y58" s="54"/>
      <c r="Z58" s="55"/>
      <c r="AA58" s="56"/>
      <c r="AB58" s="11"/>
      <c r="AC58" s="11"/>
      <c r="AD58" s="11"/>
    </row>
    <row r="59" spans="1:30">
      <c r="A59" s="11"/>
      <c r="B59" s="11"/>
      <c r="C59" s="11"/>
      <c r="D59" s="11"/>
      <c r="E59" s="56"/>
      <c r="F59" s="56"/>
      <c r="G59" s="56"/>
      <c r="H59" s="56"/>
      <c r="I59" s="57"/>
      <c r="J59" s="56"/>
      <c r="K59" s="56"/>
      <c r="L59" s="56"/>
      <c r="M59" s="57"/>
      <c r="N59" s="56"/>
      <c r="O59" s="56"/>
      <c r="P59" s="57"/>
      <c r="Q59" s="56"/>
      <c r="R59" s="57"/>
      <c r="S59" s="56"/>
      <c r="T59" s="57"/>
      <c r="U59" s="56"/>
      <c r="V59" s="57"/>
      <c r="W59" s="56"/>
      <c r="X59" s="57"/>
      <c r="Y59" s="56"/>
      <c r="Z59" s="57"/>
      <c r="AA59" s="56"/>
      <c r="AB59" s="11"/>
      <c r="AC59" s="11"/>
      <c r="AD59" s="11"/>
    </row>
    <row r="60" spans="1:30">
      <c r="E60" s="60"/>
      <c r="F60" s="60"/>
      <c r="G60" s="60"/>
      <c r="H60" s="60"/>
      <c r="I60" s="59"/>
      <c r="J60" s="60"/>
      <c r="K60" s="60"/>
      <c r="L60" s="60"/>
      <c r="M60" s="59"/>
      <c r="N60" s="60"/>
      <c r="O60" s="60"/>
      <c r="P60" s="59"/>
      <c r="Q60" s="60"/>
      <c r="R60" s="59"/>
      <c r="S60" s="60"/>
      <c r="T60" s="59"/>
      <c r="U60" s="60"/>
      <c r="V60" s="59"/>
      <c r="W60" s="60"/>
      <c r="X60" s="59"/>
      <c r="Y60" s="60"/>
      <c r="Z60" s="59"/>
      <c r="AA60" s="60"/>
    </row>
    <row r="61" spans="1:30">
      <c r="E61" s="60"/>
      <c r="F61" s="60"/>
      <c r="G61" s="60"/>
      <c r="H61" s="60"/>
      <c r="I61" s="59"/>
      <c r="J61" s="60"/>
      <c r="K61" s="60"/>
      <c r="L61" s="60"/>
      <c r="M61" s="59"/>
      <c r="N61" s="60"/>
      <c r="O61" s="60"/>
      <c r="P61" s="59"/>
      <c r="Q61" s="60"/>
      <c r="R61" s="59"/>
      <c r="S61" s="60"/>
      <c r="T61" s="59"/>
      <c r="U61" s="60"/>
      <c r="V61" s="59"/>
      <c r="W61" s="60"/>
      <c r="X61" s="59"/>
      <c r="Y61" s="60"/>
      <c r="Z61" s="59"/>
      <c r="AA61" s="60"/>
    </row>
    <row r="62" spans="1:30">
      <c r="E62" s="60"/>
      <c r="F62" s="60"/>
      <c r="G62" s="60"/>
      <c r="H62" s="60"/>
      <c r="I62" s="59"/>
      <c r="J62" s="60"/>
      <c r="K62" s="60"/>
      <c r="L62" s="60"/>
      <c r="M62" s="59"/>
      <c r="N62" s="60"/>
      <c r="O62" s="60"/>
      <c r="P62" s="59"/>
      <c r="Q62" s="60"/>
      <c r="R62" s="59"/>
      <c r="S62" s="60"/>
      <c r="T62" s="59"/>
      <c r="U62" s="60"/>
      <c r="V62" s="59"/>
      <c r="W62" s="60"/>
      <c r="X62" s="59"/>
      <c r="Y62" s="60"/>
      <c r="Z62" s="59"/>
      <c r="AA62" s="60"/>
    </row>
    <row r="63" spans="1:30">
      <c r="E63" s="60"/>
      <c r="F63" s="60"/>
      <c r="G63" s="60"/>
      <c r="H63" s="60"/>
      <c r="I63" s="59"/>
      <c r="J63" s="60"/>
      <c r="K63" s="60"/>
      <c r="L63" s="60"/>
      <c r="M63" s="59"/>
      <c r="N63" s="60"/>
      <c r="O63" s="60"/>
      <c r="P63" s="59"/>
      <c r="Q63" s="60"/>
      <c r="R63" s="59"/>
      <c r="S63" s="60"/>
      <c r="T63" s="59"/>
      <c r="U63" s="60"/>
      <c r="V63" s="59"/>
      <c r="W63" s="60"/>
      <c r="X63" s="59"/>
      <c r="Y63" s="60"/>
      <c r="Z63" s="59"/>
      <c r="AA63" s="60"/>
    </row>
    <row r="64" spans="1:30">
      <c r="E64" s="60"/>
      <c r="F64" s="60"/>
      <c r="G64" s="60"/>
      <c r="H64" s="60"/>
      <c r="I64" s="59"/>
      <c r="J64" s="60"/>
      <c r="K64" s="60"/>
      <c r="L64" s="60"/>
      <c r="M64" s="59"/>
      <c r="N64" s="60"/>
      <c r="O64" s="60"/>
      <c r="P64" s="59"/>
      <c r="Q64" s="60"/>
      <c r="R64" s="59"/>
      <c r="S64" s="60"/>
      <c r="T64" s="59"/>
      <c r="U64" s="60"/>
      <c r="V64" s="59"/>
      <c r="W64" s="60"/>
      <c r="X64" s="59"/>
      <c r="Y64" s="60"/>
      <c r="Z64" s="59"/>
      <c r="AA64" s="60"/>
    </row>
    <row r="65" spans="5:27">
      <c r="E65" s="60"/>
      <c r="F65" s="60"/>
      <c r="G65" s="60"/>
      <c r="H65" s="60"/>
      <c r="I65" s="59"/>
      <c r="J65" s="60"/>
      <c r="K65" s="60"/>
      <c r="L65" s="60"/>
      <c r="M65" s="59"/>
      <c r="N65" s="60"/>
      <c r="O65" s="60"/>
      <c r="P65" s="59"/>
      <c r="Q65" s="60"/>
      <c r="R65" s="59"/>
      <c r="S65" s="60"/>
      <c r="T65" s="59"/>
      <c r="U65" s="60"/>
      <c r="V65" s="59"/>
      <c r="W65" s="60"/>
      <c r="X65" s="59"/>
      <c r="Y65" s="60"/>
      <c r="Z65" s="59"/>
      <c r="AA65" s="60"/>
    </row>
    <row r="66" spans="5:27">
      <c r="E66" s="60"/>
      <c r="F66" s="60"/>
      <c r="G66" s="60"/>
      <c r="H66" s="60"/>
      <c r="I66" s="59"/>
      <c r="J66" s="60"/>
      <c r="K66" s="60"/>
      <c r="L66" s="60"/>
      <c r="M66" s="59"/>
      <c r="N66" s="60"/>
      <c r="O66" s="60"/>
      <c r="P66" s="59"/>
      <c r="Q66" s="60"/>
      <c r="R66" s="59"/>
      <c r="S66" s="60"/>
      <c r="T66" s="59"/>
      <c r="U66" s="60"/>
      <c r="V66" s="59"/>
      <c r="W66" s="60"/>
      <c r="X66" s="59"/>
      <c r="Y66" s="60"/>
      <c r="Z66" s="59"/>
      <c r="AA66" s="60"/>
    </row>
    <row r="67" spans="5:27">
      <c r="E67" s="60"/>
      <c r="F67" s="60"/>
      <c r="G67" s="60"/>
      <c r="H67" s="60"/>
      <c r="I67" s="59"/>
      <c r="J67" s="60"/>
      <c r="K67" s="60"/>
      <c r="L67" s="60"/>
      <c r="M67" s="59"/>
      <c r="N67" s="60"/>
      <c r="O67" s="60"/>
      <c r="P67" s="59"/>
      <c r="Q67" s="60"/>
      <c r="R67" s="59"/>
      <c r="S67" s="60"/>
      <c r="T67" s="59"/>
      <c r="U67" s="60"/>
      <c r="V67" s="59"/>
      <c r="W67" s="60"/>
      <c r="X67" s="59"/>
      <c r="Y67" s="60"/>
      <c r="Z67" s="59"/>
      <c r="AA67" s="60"/>
    </row>
    <row r="68" spans="5:27">
      <c r="E68" s="60"/>
      <c r="F68" s="60"/>
      <c r="G68" s="60"/>
      <c r="H68" s="60"/>
      <c r="I68" s="59"/>
      <c r="J68" s="60"/>
      <c r="K68" s="60"/>
      <c r="L68" s="60"/>
      <c r="M68" s="59"/>
      <c r="N68" s="60"/>
      <c r="O68" s="60"/>
      <c r="P68" s="59"/>
      <c r="Q68" s="60"/>
      <c r="R68" s="59"/>
      <c r="S68" s="60"/>
      <c r="T68" s="59"/>
      <c r="U68" s="60"/>
      <c r="V68" s="59"/>
      <c r="W68" s="60"/>
      <c r="X68" s="59"/>
      <c r="Y68" s="60"/>
      <c r="Z68" s="59"/>
      <c r="AA68" s="60"/>
    </row>
    <row r="69" spans="5:27">
      <c r="E69" s="60"/>
      <c r="F69" s="60"/>
      <c r="G69" s="60"/>
      <c r="H69" s="60"/>
      <c r="I69" s="59"/>
      <c r="J69" s="60"/>
      <c r="K69" s="60"/>
      <c r="L69" s="60"/>
      <c r="M69" s="59"/>
      <c r="N69" s="60"/>
      <c r="O69" s="60"/>
      <c r="P69" s="59"/>
      <c r="Q69" s="60"/>
      <c r="R69" s="59"/>
      <c r="S69" s="60"/>
      <c r="T69" s="59"/>
      <c r="U69" s="60"/>
      <c r="V69" s="59"/>
      <c r="W69" s="60"/>
      <c r="X69" s="59"/>
      <c r="Y69" s="60"/>
      <c r="Z69" s="59"/>
      <c r="AA69" s="60"/>
    </row>
    <row r="70" spans="5:27">
      <c r="E70" s="60"/>
      <c r="F70" s="60"/>
      <c r="G70" s="60"/>
      <c r="H70" s="60"/>
      <c r="I70" s="59"/>
      <c r="J70" s="60"/>
      <c r="K70" s="60"/>
      <c r="L70" s="60"/>
      <c r="M70" s="59"/>
      <c r="N70" s="60"/>
      <c r="O70" s="60"/>
      <c r="P70" s="59"/>
      <c r="Q70" s="60"/>
      <c r="R70" s="59"/>
      <c r="S70" s="60"/>
      <c r="T70" s="59"/>
      <c r="U70" s="60"/>
      <c r="V70" s="59"/>
      <c r="W70" s="60"/>
      <c r="X70" s="59"/>
      <c r="Y70" s="60"/>
      <c r="Z70" s="59"/>
      <c r="AA70" s="60"/>
    </row>
    <row r="71" spans="5:27">
      <c r="E71" s="60"/>
      <c r="F71" s="60"/>
      <c r="G71" s="60"/>
      <c r="H71" s="60"/>
      <c r="I71" s="59"/>
      <c r="J71" s="60"/>
      <c r="K71" s="60"/>
      <c r="L71" s="60"/>
      <c r="M71" s="59"/>
      <c r="N71" s="60"/>
      <c r="O71" s="60"/>
      <c r="P71" s="59"/>
      <c r="Q71" s="60"/>
      <c r="R71" s="59"/>
      <c r="S71" s="60"/>
      <c r="T71" s="59"/>
      <c r="U71" s="60"/>
      <c r="V71" s="59"/>
      <c r="W71" s="60"/>
      <c r="X71" s="59"/>
      <c r="Y71" s="60"/>
      <c r="Z71" s="59"/>
      <c r="AA71" s="60"/>
    </row>
    <row r="72" spans="5:27">
      <c r="E72" s="60"/>
      <c r="F72" s="60"/>
      <c r="G72" s="60"/>
      <c r="H72" s="60"/>
      <c r="I72" s="59"/>
      <c r="J72" s="60"/>
      <c r="K72" s="60"/>
      <c r="L72" s="60"/>
      <c r="M72" s="59"/>
      <c r="N72" s="60"/>
      <c r="O72" s="60"/>
      <c r="P72" s="59"/>
      <c r="Q72" s="60"/>
      <c r="R72" s="59"/>
      <c r="S72" s="60"/>
      <c r="T72" s="59"/>
      <c r="U72" s="60"/>
      <c r="V72" s="59"/>
      <c r="W72" s="60"/>
      <c r="X72" s="59"/>
      <c r="Y72" s="60"/>
      <c r="Z72" s="59"/>
      <c r="AA72" s="60"/>
    </row>
    <row r="73" spans="5:27">
      <c r="E73" s="60"/>
      <c r="F73" s="60"/>
      <c r="G73" s="60"/>
      <c r="H73" s="60"/>
      <c r="I73" s="59"/>
      <c r="J73" s="60"/>
      <c r="K73" s="60"/>
      <c r="L73" s="60"/>
      <c r="M73" s="59"/>
      <c r="N73" s="60"/>
      <c r="O73" s="60"/>
      <c r="P73" s="59"/>
      <c r="Q73" s="60"/>
      <c r="R73" s="59"/>
      <c r="S73" s="60"/>
      <c r="T73" s="59"/>
      <c r="U73" s="60"/>
      <c r="V73" s="59"/>
      <c r="W73" s="60"/>
      <c r="X73" s="59"/>
      <c r="Y73" s="60"/>
      <c r="Z73" s="59"/>
      <c r="AA73" s="60"/>
    </row>
    <row r="74" spans="5:27">
      <c r="E74" s="60"/>
      <c r="F74" s="60"/>
      <c r="G74" s="60"/>
      <c r="H74" s="60"/>
      <c r="I74" s="59"/>
      <c r="J74" s="60"/>
      <c r="K74" s="60"/>
      <c r="L74" s="60"/>
      <c r="M74" s="59"/>
      <c r="N74" s="60"/>
      <c r="O74" s="60"/>
      <c r="P74" s="59"/>
      <c r="Q74" s="60"/>
      <c r="R74" s="59"/>
      <c r="S74" s="60"/>
      <c r="T74" s="59"/>
      <c r="U74" s="60"/>
      <c r="V74" s="59"/>
      <c r="W74" s="60"/>
      <c r="X74" s="59"/>
      <c r="Y74" s="60"/>
      <c r="Z74" s="59"/>
      <c r="AA74" s="60"/>
    </row>
    <row r="75" spans="5:27">
      <c r="E75" s="60"/>
      <c r="F75" s="60"/>
      <c r="G75" s="60"/>
      <c r="H75" s="60"/>
      <c r="I75" s="59"/>
      <c r="J75" s="60"/>
      <c r="K75" s="60"/>
      <c r="L75" s="60"/>
      <c r="M75" s="59"/>
      <c r="N75" s="60"/>
      <c r="O75" s="60"/>
      <c r="P75" s="59"/>
      <c r="Q75" s="60"/>
      <c r="R75" s="59"/>
      <c r="S75" s="60"/>
      <c r="T75" s="59"/>
      <c r="U75" s="60"/>
      <c r="V75" s="59"/>
      <c r="W75" s="60"/>
      <c r="X75" s="59"/>
      <c r="Y75" s="60"/>
      <c r="Z75" s="59"/>
      <c r="AA75" s="60"/>
    </row>
    <row r="76" spans="5:27">
      <c r="E76" s="60"/>
      <c r="F76" s="60"/>
      <c r="G76" s="60"/>
      <c r="H76" s="60"/>
      <c r="I76" s="59"/>
      <c r="J76" s="60"/>
      <c r="K76" s="60"/>
      <c r="L76" s="60"/>
      <c r="M76" s="59"/>
      <c r="N76" s="60"/>
      <c r="O76" s="60"/>
      <c r="P76" s="59"/>
      <c r="Q76" s="60"/>
      <c r="R76" s="59"/>
      <c r="S76" s="60"/>
      <c r="T76" s="59"/>
      <c r="U76" s="60"/>
      <c r="V76" s="59"/>
      <c r="W76" s="60"/>
      <c r="X76" s="59"/>
      <c r="Y76" s="60"/>
      <c r="Z76" s="59"/>
      <c r="AA76" s="60"/>
    </row>
    <row r="77" spans="5:27">
      <c r="E77" s="60"/>
      <c r="F77" s="60"/>
      <c r="G77" s="60"/>
      <c r="H77" s="60"/>
      <c r="I77" s="59"/>
      <c r="J77" s="60"/>
      <c r="K77" s="60"/>
      <c r="L77" s="60"/>
      <c r="M77" s="59"/>
      <c r="N77" s="60"/>
      <c r="O77" s="60"/>
      <c r="P77" s="59"/>
      <c r="Q77" s="60"/>
      <c r="R77" s="59"/>
      <c r="S77" s="60"/>
      <c r="T77" s="59"/>
      <c r="U77" s="60"/>
      <c r="V77" s="59"/>
      <c r="W77" s="60"/>
      <c r="X77" s="59"/>
      <c r="Y77" s="60"/>
      <c r="Z77" s="59"/>
      <c r="AA77" s="60"/>
    </row>
    <row r="78" spans="5:27">
      <c r="E78" s="60"/>
      <c r="F78" s="60"/>
      <c r="G78" s="60"/>
      <c r="H78" s="60"/>
      <c r="I78" s="59"/>
      <c r="J78" s="60"/>
      <c r="K78" s="60"/>
      <c r="L78" s="60"/>
      <c r="M78" s="59"/>
      <c r="N78" s="60"/>
      <c r="O78" s="60"/>
      <c r="P78" s="59"/>
      <c r="Q78" s="60"/>
      <c r="R78" s="59"/>
      <c r="S78" s="60"/>
      <c r="T78" s="59"/>
      <c r="U78" s="60"/>
      <c r="V78" s="59"/>
      <c r="W78" s="60"/>
      <c r="X78" s="59"/>
      <c r="Y78" s="60"/>
      <c r="Z78" s="59"/>
      <c r="AA78" s="60"/>
    </row>
    <row r="79" spans="5:27">
      <c r="E79" s="60"/>
      <c r="F79" s="60"/>
      <c r="G79" s="60"/>
      <c r="H79" s="60"/>
      <c r="I79" s="59"/>
      <c r="J79" s="60"/>
      <c r="K79" s="60"/>
      <c r="L79" s="60"/>
      <c r="M79" s="59"/>
      <c r="N79" s="60"/>
      <c r="O79" s="60"/>
      <c r="P79" s="59"/>
      <c r="Q79" s="60"/>
      <c r="R79" s="59"/>
      <c r="S79" s="60"/>
      <c r="T79" s="59"/>
      <c r="U79" s="60"/>
      <c r="V79" s="59"/>
      <c r="W79" s="60"/>
      <c r="X79" s="59"/>
      <c r="Y79" s="60"/>
      <c r="Z79" s="59"/>
      <c r="AA79" s="60"/>
    </row>
    <row r="80" spans="5:27">
      <c r="E80" s="60"/>
      <c r="F80" s="60"/>
      <c r="G80" s="60"/>
      <c r="H80" s="60"/>
      <c r="I80" s="59"/>
      <c r="J80" s="60"/>
      <c r="K80" s="60"/>
      <c r="L80" s="60"/>
      <c r="M80" s="59"/>
      <c r="N80" s="60"/>
      <c r="O80" s="60"/>
      <c r="P80" s="59"/>
      <c r="Q80" s="60"/>
      <c r="R80" s="59"/>
      <c r="S80" s="60"/>
      <c r="T80" s="59"/>
      <c r="U80" s="60"/>
      <c r="V80" s="59"/>
      <c r="W80" s="60"/>
      <c r="X80" s="59"/>
      <c r="Y80" s="60"/>
      <c r="Z80" s="59"/>
      <c r="AA80" s="60"/>
    </row>
    <row r="81" spans="5:27">
      <c r="E81" s="60"/>
      <c r="F81" s="60"/>
      <c r="G81" s="60"/>
      <c r="H81" s="60"/>
      <c r="I81" s="59"/>
      <c r="J81" s="60"/>
      <c r="K81" s="60"/>
      <c r="L81" s="60"/>
      <c r="M81" s="59"/>
      <c r="N81" s="60"/>
      <c r="O81" s="60"/>
      <c r="P81" s="59"/>
      <c r="Q81" s="60"/>
      <c r="R81" s="59"/>
      <c r="S81" s="60"/>
      <c r="T81" s="59"/>
      <c r="U81" s="60"/>
      <c r="V81" s="59"/>
      <c r="W81" s="60"/>
      <c r="X81" s="59"/>
      <c r="Y81" s="60"/>
      <c r="Z81" s="59"/>
      <c r="AA81" s="60"/>
    </row>
    <row r="82" spans="5:27">
      <c r="E82" s="60"/>
      <c r="F82" s="60"/>
      <c r="G82" s="60"/>
      <c r="H82" s="60"/>
      <c r="I82" s="59"/>
      <c r="J82" s="60"/>
      <c r="K82" s="60"/>
      <c r="L82" s="60"/>
      <c r="M82" s="59"/>
      <c r="N82" s="60"/>
      <c r="O82" s="60"/>
      <c r="P82" s="59"/>
      <c r="Q82" s="60"/>
      <c r="R82" s="59"/>
      <c r="S82" s="60"/>
      <c r="T82" s="59"/>
      <c r="U82" s="60"/>
      <c r="V82" s="59"/>
      <c r="W82" s="60"/>
      <c r="X82" s="59"/>
      <c r="Y82" s="60"/>
      <c r="Z82" s="59"/>
      <c r="AA82" s="60"/>
    </row>
    <row r="83" spans="5:27">
      <c r="E83" s="60"/>
      <c r="F83" s="60"/>
      <c r="G83" s="60"/>
      <c r="H83" s="60"/>
      <c r="I83" s="59"/>
      <c r="J83" s="60"/>
      <c r="K83" s="60"/>
      <c r="L83" s="60"/>
      <c r="M83" s="59"/>
      <c r="N83" s="60"/>
      <c r="O83" s="60"/>
      <c r="P83" s="59"/>
      <c r="Q83" s="60"/>
      <c r="R83" s="59"/>
      <c r="S83" s="60"/>
      <c r="T83" s="59"/>
      <c r="U83" s="60"/>
      <c r="V83" s="59"/>
      <c r="W83" s="60"/>
      <c r="X83" s="59"/>
      <c r="Y83" s="60"/>
      <c r="Z83" s="59"/>
      <c r="AA83" s="60"/>
    </row>
    <row r="84" spans="5:27">
      <c r="E84" s="60"/>
      <c r="F84" s="60"/>
      <c r="G84" s="60"/>
      <c r="H84" s="60"/>
      <c r="I84" s="59"/>
      <c r="J84" s="60"/>
      <c r="K84" s="60"/>
      <c r="L84" s="60"/>
      <c r="M84" s="59"/>
      <c r="N84" s="60"/>
      <c r="O84" s="60"/>
      <c r="P84" s="59"/>
      <c r="Q84" s="60"/>
      <c r="R84" s="59"/>
      <c r="S84" s="60"/>
      <c r="T84" s="59"/>
      <c r="U84" s="60"/>
      <c r="V84" s="59"/>
      <c r="W84" s="60"/>
      <c r="X84" s="59"/>
      <c r="Y84" s="60"/>
      <c r="Z84" s="59"/>
      <c r="AA84" s="60"/>
    </row>
    <row r="85" spans="5:27">
      <c r="E85" s="60"/>
      <c r="F85" s="60"/>
      <c r="G85" s="60"/>
      <c r="H85" s="60"/>
      <c r="I85" s="59"/>
      <c r="J85" s="60"/>
      <c r="K85" s="60"/>
      <c r="L85" s="60"/>
      <c r="M85" s="59"/>
      <c r="N85" s="60"/>
      <c r="O85" s="60"/>
      <c r="P85" s="59"/>
      <c r="Q85" s="60"/>
      <c r="R85" s="59"/>
      <c r="S85" s="60"/>
      <c r="T85" s="59"/>
      <c r="U85" s="60"/>
      <c r="V85" s="59"/>
      <c r="W85" s="60"/>
      <c r="X85" s="59"/>
      <c r="Y85" s="60"/>
      <c r="Z85" s="59"/>
      <c r="AA85" s="60"/>
    </row>
    <row r="86" spans="5:27">
      <c r="E86" s="60"/>
      <c r="F86" s="60"/>
      <c r="G86" s="60"/>
      <c r="H86" s="60"/>
      <c r="I86" s="59"/>
      <c r="J86" s="60"/>
      <c r="K86" s="60"/>
      <c r="L86" s="60"/>
      <c r="M86" s="59"/>
      <c r="N86" s="60"/>
      <c r="O86" s="60"/>
      <c r="P86" s="59"/>
      <c r="Q86" s="60"/>
      <c r="R86" s="59"/>
      <c r="S86" s="60"/>
      <c r="T86" s="59"/>
      <c r="U86" s="60"/>
      <c r="V86" s="59"/>
      <c r="W86" s="60"/>
      <c r="X86" s="59"/>
      <c r="Y86" s="60"/>
      <c r="Z86" s="59"/>
      <c r="AA86" s="60"/>
    </row>
    <row r="87" spans="5:27">
      <c r="E87" s="60"/>
      <c r="F87" s="60"/>
      <c r="G87" s="60"/>
      <c r="H87" s="60"/>
      <c r="I87" s="59"/>
      <c r="J87" s="60"/>
      <c r="K87" s="60"/>
      <c r="L87" s="60"/>
      <c r="M87" s="59"/>
      <c r="N87" s="60"/>
      <c r="O87" s="60"/>
      <c r="P87" s="59"/>
      <c r="Q87" s="60"/>
      <c r="R87" s="59"/>
      <c r="S87" s="60"/>
      <c r="T87" s="59"/>
      <c r="U87" s="60"/>
      <c r="V87" s="59"/>
      <c r="W87" s="60"/>
      <c r="X87" s="59"/>
      <c r="Y87" s="60"/>
      <c r="Z87" s="59"/>
      <c r="AA87" s="60"/>
    </row>
    <row r="88" spans="5:27">
      <c r="E88" s="60"/>
      <c r="F88" s="60"/>
      <c r="G88" s="60"/>
      <c r="H88" s="60"/>
      <c r="I88" s="59"/>
      <c r="J88" s="60"/>
      <c r="K88" s="60"/>
      <c r="L88" s="60"/>
      <c r="M88" s="59"/>
      <c r="N88" s="60"/>
      <c r="O88" s="60"/>
      <c r="P88" s="59"/>
      <c r="Q88" s="60"/>
      <c r="R88" s="59"/>
      <c r="S88" s="60"/>
      <c r="T88" s="59"/>
      <c r="U88" s="60"/>
      <c r="V88" s="59"/>
      <c r="W88" s="60"/>
      <c r="X88" s="59"/>
      <c r="Y88" s="60"/>
      <c r="Z88" s="59"/>
      <c r="AA88" s="60"/>
    </row>
    <row r="89" spans="5:27">
      <c r="E89" s="60"/>
      <c r="F89" s="60"/>
      <c r="G89" s="60"/>
      <c r="H89" s="60"/>
      <c r="I89" s="59"/>
      <c r="J89" s="60"/>
      <c r="K89" s="60"/>
      <c r="L89" s="60"/>
      <c r="M89" s="59"/>
      <c r="N89" s="60"/>
      <c r="O89" s="60"/>
      <c r="P89" s="59"/>
      <c r="Q89" s="60"/>
      <c r="R89" s="59"/>
      <c r="S89" s="60"/>
      <c r="T89" s="59"/>
      <c r="U89" s="60"/>
      <c r="V89" s="59"/>
      <c r="W89" s="60"/>
      <c r="X89" s="59"/>
      <c r="Y89" s="60"/>
      <c r="Z89" s="59"/>
      <c r="AA89" s="60"/>
    </row>
    <row r="90" spans="5:27">
      <c r="E90" s="60"/>
      <c r="F90" s="60"/>
      <c r="G90" s="60"/>
      <c r="H90" s="60"/>
      <c r="I90" s="59"/>
      <c r="J90" s="60"/>
      <c r="K90" s="60"/>
      <c r="L90" s="60"/>
      <c r="M90" s="59"/>
      <c r="N90" s="60"/>
      <c r="O90" s="60"/>
      <c r="P90" s="59"/>
      <c r="Q90" s="60"/>
      <c r="R90" s="59"/>
      <c r="S90" s="60"/>
      <c r="T90" s="59"/>
      <c r="U90" s="60"/>
      <c r="V90" s="59"/>
      <c r="W90" s="60"/>
      <c r="X90" s="59"/>
      <c r="Y90" s="60"/>
      <c r="Z90" s="59"/>
      <c r="AA90" s="60"/>
    </row>
    <row r="91" spans="5:27">
      <c r="E91" s="60"/>
      <c r="F91" s="60"/>
      <c r="G91" s="60"/>
      <c r="H91" s="60"/>
      <c r="I91" s="59"/>
      <c r="J91" s="60"/>
      <c r="K91" s="60"/>
      <c r="L91" s="60"/>
      <c r="M91" s="59"/>
      <c r="N91" s="60"/>
      <c r="O91" s="60"/>
      <c r="P91" s="59"/>
      <c r="Q91" s="60"/>
      <c r="R91" s="59"/>
      <c r="S91" s="60"/>
      <c r="T91" s="59"/>
      <c r="U91" s="60"/>
      <c r="V91" s="59"/>
      <c r="W91" s="60"/>
      <c r="X91" s="59"/>
      <c r="Y91" s="60"/>
      <c r="Z91" s="59"/>
      <c r="AA91" s="60"/>
    </row>
    <row r="92" spans="5:27">
      <c r="E92" s="60"/>
      <c r="F92" s="60"/>
      <c r="G92" s="60"/>
      <c r="H92" s="60"/>
      <c r="I92" s="59"/>
      <c r="J92" s="60"/>
      <c r="K92" s="60"/>
      <c r="L92" s="60"/>
      <c r="M92" s="59"/>
      <c r="N92" s="60"/>
      <c r="O92" s="60"/>
      <c r="P92" s="59"/>
      <c r="Q92" s="60"/>
      <c r="R92" s="59"/>
      <c r="S92" s="60"/>
      <c r="T92" s="59"/>
      <c r="U92" s="60"/>
      <c r="V92" s="59"/>
      <c r="W92" s="60"/>
      <c r="X92" s="59"/>
      <c r="Y92" s="60"/>
      <c r="Z92" s="59"/>
      <c r="AA92" s="60"/>
    </row>
    <row r="93" spans="5:27">
      <c r="E93" s="60"/>
      <c r="F93" s="60"/>
      <c r="G93" s="60"/>
      <c r="H93" s="60"/>
      <c r="I93" s="59"/>
      <c r="J93" s="60"/>
      <c r="K93" s="60"/>
      <c r="L93" s="60"/>
      <c r="M93" s="59"/>
      <c r="N93" s="60"/>
      <c r="O93" s="60"/>
      <c r="P93" s="59"/>
      <c r="Q93" s="60"/>
      <c r="R93" s="59"/>
      <c r="S93" s="60"/>
      <c r="T93" s="59"/>
      <c r="U93" s="60"/>
      <c r="V93" s="59"/>
      <c r="W93" s="60"/>
      <c r="X93" s="59"/>
      <c r="Y93" s="60"/>
      <c r="Z93" s="59"/>
      <c r="AA93" s="60"/>
    </row>
    <row r="94" spans="5:27">
      <c r="E94" s="60"/>
      <c r="F94" s="60"/>
      <c r="G94" s="60"/>
      <c r="H94" s="60"/>
      <c r="I94" s="59"/>
      <c r="J94" s="60"/>
      <c r="K94" s="60"/>
      <c r="L94" s="60"/>
      <c r="M94" s="59"/>
      <c r="N94" s="60"/>
      <c r="O94" s="60"/>
      <c r="P94" s="59"/>
      <c r="Q94" s="60"/>
      <c r="R94" s="59"/>
      <c r="S94" s="60"/>
      <c r="T94" s="59"/>
      <c r="U94" s="60"/>
      <c r="V94" s="59"/>
      <c r="W94" s="60"/>
      <c r="X94" s="59"/>
      <c r="Y94" s="60"/>
      <c r="Z94" s="59"/>
      <c r="AA94" s="60"/>
    </row>
    <row r="95" spans="5:27">
      <c r="E95" s="60"/>
      <c r="F95" s="60"/>
      <c r="G95" s="60"/>
      <c r="H95" s="60"/>
      <c r="I95" s="59"/>
      <c r="J95" s="60"/>
      <c r="K95" s="60"/>
      <c r="L95" s="60"/>
      <c r="M95" s="59"/>
      <c r="N95" s="60"/>
      <c r="O95" s="60"/>
      <c r="P95" s="59"/>
      <c r="Q95" s="60"/>
      <c r="R95" s="59"/>
      <c r="S95" s="60"/>
      <c r="T95" s="59"/>
      <c r="U95" s="60"/>
      <c r="V95" s="59"/>
      <c r="W95" s="60"/>
      <c r="X95" s="59"/>
      <c r="Y95" s="60"/>
      <c r="Z95" s="59"/>
      <c r="AA95" s="60"/>
    </row>
    <row r="96" spans="5:27">
      <c r="E96" s="60"/>
      <c r="F96" s="60"/>
      <c r="G96" s="60"/>
      <c r="H96" s="60"/>
      <c r="I96" s="59"/>
      <c r="J96" s="60"/>
      <c r="K96" s="60"/>
      <c r="L96" s="60"/>
      <c r="M96" s="59"/>
      <c r="N96" s="60"/>
      <c r="O96" s="60"/>
      <c r="P96" s="59"/>
      <c r="Q96" s="60"/>
      <c r="R96" s="59"/>
      <c r="S96" s="60"/>
      <c r="T96" s="59"/>
      <c r="U96" s="60"/>
      <c r="V96" s="59"/>
      <c r="W96" s="60"/>
      <c r="X96" s="59"/>
      <c r="Y96" s="60"/>
      <c r="Z96" s="59"/>
      <c r="AA96" s="60"/>
    </row>
    <row r="97" spans="5:27">
      <c r="E97" s="60"/>
      <c r="F97" s="60"/>
      <c r="G97" s="60"/>
      <c r="H97" s="60"/>
      <c r="I97" s="59"/>
      <c r="J97" s="60"/>
      <c r="K97" s="60"/>
      <c r="L97" s="60"/>
      <c r="M97" s="59"/>
      <c r="N97" s="60"/>
      <c r="O97" s="60"/>
      <c r="P97" s="59"/>
      <c r="Q97" s="60"/>
      <c r="R97" s="59"/>
      <c r="S97" s="60"/>
      <c r="T97" s="59"/>
      <c r="U97" s="60"/>
      <c r="V97" s="59"/>
      <c r="W97" s="60"/>
      <c r="X97" s="59"/>
      <c r="Y97" s="60"/>
      <c r="Z97" s="59"/>
      <c r="AA97" s="60"/>
    </row>
    <row r="98" spans="5:27">
      <c r="E98" s="60"/>
      <c r="F98" s="60"/>
      <c r="G98" s="60"/>
      <c r="H98" s="60"/>
      <c r="I98" s="59"/>
      <c r="J98" s="60"/>
      <c r="K98" s="60"/>
      <c r="L98" s="60"/>
      <c r="M98" s="59"/>
      <c r="N98" s="60"/>
      <c r="O98" s="60"/>
      <c r="P98" s="59"/>
      <c r="Q98" s="60"/>
      <c r="R98" s="59"/>
      <c r="S98" s="60"/>
      <c r="T98" s="59"/>
      <c r="U98" s="60"/>
      <c r="V98" s="59"/>
      <c r="W98" s="60"/>
      <c r="X98" s="59"/>
      <c r="Y98" s="60"/>
      <c r="Z98" s="59"/>
      <c r="AA98" s="60"/>
    </row>
    <row r="99" spans="5:27">
      <c r="E99" s="60"/>
      <c r="F99" s="60"/>
      <c r="G99" s="60"/>
      <c r="H99" s="60"/>
      <c r="I99" s="59"/>
      <c r="J99" s="60"/>
      <c r="K99" s="60"/>
      <c r="L99" s="60"/>
      <c r="M99" s="59"/>
      <c r="N99" s="60"/>
      <c r="O99" s="60"/>
      <c r="P99" s="59"/>
      <c r="Q99" s="60"/>
      <c r="R99" s="59"/>
      <c r="S99" s="60"/>
      <c r="T99" s="59"/>
      <c r="U99" s="60"/>
      <c r="V99" s="59"/>
      <c r="W99" s="60"/>
      <c r="X99" s="59"/>
      <c r="Y99" s="60"/>
      <c r="Z99" s="59"/>
      <c r="AA99" s="60"/>
    </row>
    <row r="100" spans="5:27">
      <c r="E100" s="60"/>
      <c r="F100" s="60"/>
      <c r="G100" s="60"/>
      <c r="H100" s="60"/>
      <c r="I100" s="59"/>
      <c r="J100" s="60"/>
      <c r="K100" s="60"/>
      <c r="L100" s="60"/>
      <c r="M100" s="59"/>
      <c r="N100" s="60"/>
      <c r="O100" s="60"/>
      <c r="P100" s="59"/>
      <c r="Q100" s="60"/>
      <c r="R100" s="59"/>
      <c r="S100" s="60"/>
      <c r="T100" s="59"/>
      <c r="U100" s="60"/>
      <c r="V100" s="59"/>
      <c r="W100" s="60"/>
      <c r="X100" s="59"/>
      <c r="Y100" s="60"/>
      <c r="Z100" s="59"/>
      <c r="AA100" s="60"/>
    </row>
    <row r="101" spans="5:27">
      <c r="E101" s="60"/>
      <c r="F101" s="60"/>
      <c r="G101" s="60"/>
      <c r="H101" s="60"/>
      <c r="I101" s="59"/>
      <c r="J101" s="60"/>
      <c r="K101" s="60"/>
      <c r="L101" s="60"/>
      <c r="M101" s="59"/>
      <c r="N101" s="60"/>
      <c r="O101" s="60"/>
      <c r="P101" s="59"/>
      <c r="Q101" s="60"/>
      <c r="R101" s="59"/>
      <c r="S101" s="60"/>
      <c r="T101" s="59"/>
      <c r="U101" s="60"/>
      <c r="V101" s="59"/>
      <c r="W101" s="60"/>
      <c r="X101" s="59"/>
      <c r="Y101" s="60"/>
      <c r="Z101" s="59"/>
      <c r="AA101" s="60"/>
    </row>
    <row r="102" spans="5:27">
      <c r="E102" s="60"/>
      <c r="F102" s="60"/>
      <c r="G102" s="60"/>
      <c r="H102" s="60"/>
      <c r="I102" s="59"/>
      <c r="J102" s="60"/>
      <c r="K102" s="60"/>
      <c r="L102" s="60"/>
      <c r="M102" s="59"/>
      <c r="N102" s="60"/>
      <c r="O102" s="60"/>
      <c r="P102" s="59"/>
      <c r="Q102" s="60"/>
      <c r="R102" s="59"/>
      <c r="S102" s="60"/>
      <c r="T102" s="59"/>
      <c r="U102" s="60"/>
      <c r="V102" s="59"/>
      <c r="W102" s="60"/>
      <c r="X102" s="59"/>
      <c r="Y102" s="60"/>
      <c r="Z102" s="59"/>
      <c r="AA102" s="60"/>
    </row>
    <row r="103" spans="5:27">
      <c r="E103" s="60"/>
      <c r="F103" s="60"/>
      <c r="G103" s="60"/>
      <c r="H103" s="60"/>
      <c r="I103" s="59"/>
      <c r="J103" s="60"/>
      <c r="K103" s="60"/>
      <c r="L103" s="60"/>
      <c r="M103" s="59"/>
      <c r="N103" s="60"/>
      <c r="O103" s="60"/>
      <c r="P103" s="59"/>
      <c r="Q103" s="60"/>
      <c r="R103" s="59"/>
      <c r="S103" s="60"/>
      <c r="T103" s="59"/>
      <c r="U103" s="60"/>
      <c r="V103" s="59"/>
      <c r="W103" s="60"/>
      <c r="X103" s="59"/>
      <c r="Y103" s="60"/>
      <c r="Z103" s="59"/>
      <c r="AA103" s="60"/>
    </row>
    <row r="104" spans="5:27">
      <c r="E104" s="60"/>
      <c r="F104" s="60"/>
      <c r="G104" s="60"/>
      <c r="H104" s="60"/>
      <c r="I104" s="59"/>
      <c r="J104" s="60"/>
      <c r="K104" s="60"/>
      <c r="L104" s="60"/>
      <c r="M104" s="59"/>
      <c r="N104" s="60"/>
      <c r="O104" s="60"/>
      <c r="P104" s="59"/>
      <c r="Q104" s="60"/>
      <c r="R104" s="59"/>
      <c r="S104" s="60"/>
      <c r="T104" s="59"/>
      <c r="U104" s="60"/>
      <c r="V104" s="59"/>
      <c r="W104" s="60"/>
      <c r="X104" s="59"/>
      <c r="Y104" s="60"/>
      <c r="Z104" s="59"/>
      <c r="AA104" s="60"/>
    </row>
    <row r="105" spans="5:27">
      <c r="E105" s="60"/>
      <c r="F105" s="60"/>
      <c r="G105" s="60"/>
      <c r="H105" s="60"/>
      <c r="I105" s="59"/>
      <c r="J105" s="60"/>
      <c r="K105" s="60"/>
      <c r="L105" s="60"/>
      <c r="M105" s="59"/>
      <c r="N105" s="60"/>
      <c r="O105" s="60"/>
      <c r="P105" s="59"/>
      <c r="Q105" s="60"/>
      <c r="R105" s="59"/>
      <c r="S105" s="60"/>
      <c r="T105" s="59"/>
      <c r="U105" s="60"/>
      <c r="V105" s="59"/>
      <c r="W105" s="60"/>
      <c r="X105" s="59"/>
      <c r="Y105" s="60"/>
      <c r="Z105" s="59"/>
      <c r="AA105" s="60"/>
    </row>
    <row r="106" spans="5:27">
      <c r="E106" s="60"/>
      <c r="F106" s="60"/>
      <c r="G106" s="60"/>
      <c r="H106" s="60"/>
      <c r="I106" s="59"/>
      <c r="J106" s="60"/>
      <c r="K106" s="60"/>
      <c r="L106" s="60"/>
      <c r="M106" s="59"/>
      <c r="N106" s="60"/>
      <c r="O106" s="60"/>
      <c r="P106" s="59"/>
      <c r="Q106" s="60"/>
      <c r="R106" s="59"/>
      <c r="S106" s="60"/>
      <c r="T106" s="59"/>
      <c r="U106" s="60"/>
      <c r="V106" s="59"/>
      <c r="W106" s="60"/>
      <c r="X106" s="59"/>
      <c r="Y106" s="60"/>
      <c r="Z106" s="59"/>
      <c r="AA106" s="60"/>
    </row>
    <row r="107" spans="5:27">
      <c r="E107" s="60"/>
      <c r="F107" s="60"/>
      <c r="G107" s="60"/>
      <c r="H107" s="60"/>
      <c r="I107" s="59"/>
      <c r="J107" s="60"/>
      <c r="K107" s="60"/>
      <c r="L107" s="60"/>
      <c r="M107" s="59"/>
      <c r="N107" s="60"/>
      <c r="O107" s="60"/>
      <c r="P107" s="59"/>
      <c r="Q107" s="60"/>
      <c r="R107" s="59"/>
      <c r="S107" s="60"/>
      <c r="T107" s="59"/>
      <c r="U107" s="60"/>
      <c r="V107" s="59"/>
      <c r="W107" s="60"/>
      <c r="X107" s="59"/>
      <c r="Y107" s="60"/>
      <c r="Z107" s="59"/>
      <c r="AA107" s="60"/>
    </row>
    <row r="108" spans="5:27">
      <c r="E108" s="60"/>
      <c r="F108" s="60"/>
      <c r="G108" s="60"/>
      <c r="H108" s="60"/>
      <c r="I108" s="59"/>
      <c r="J108" s="60"/>
      <c r="K108" s="60"/>
      <c r="L108" s="60"/>
      <c r="M108" s="59"/>
      <c r="N108" s="60"/>
      <c r="O108" s="60"/>
      <c r="P108" s="59"/>
      <c r="Q108" s="60"/>
      <c r="R108" s="59"/>
      <c r="S108" s="60"/>
      <c r="T108" s="59"/>
      <c r="U108" s="60"/>
      <c r="V108" s="59"/>
      <c r="W108" s="60"/>
      <c r="X108" s="59"/>
      <c r="Y108" s="60"/>
      <c r="Z108" s="59"/>
      <c r="AA108" s="60"/>
    </row>
    <row r="109" spans="5:27">
      <c r="E109" s="60"/>
      <c r="F109" s="60"/>
      <c r="G109" s="60"/>
      <c r="H109" s="60"/>
      <c r="I109" s="59"/>
      <c r="J109" s="60"/>
      <c r="K109" s="60"/>
      <c r="L109" s="60"/>
      <c r="M109" s="59"/>
      <c r="N109" s="60"/>
      <c r="O109" s="60"/>
      <c r="P109" s="59"/>
      <c r="Q109" s="60"/>
      <c r="R109" s="59"/>
      <c r="S109" s="60"/>
      <c r="T109" s="59"/>
      <c r="U109" s="60"/>
      <c r="V109" s="59"/>
      <c r="W109" s="60"/>
      <c r="X109" s="59"/>
      <c r="Y109" s="60"/>
      <c r="Z109" s="59"/>
      <c r="AA109" s="60"/>
    </row>
    <row r="110" spans="5:27">
      <c r="E110" s="60"/>
      <c r="F110" s="60"/>
      <c r="G110" s="60"/>
      <c r="H110" s="60"/>
      <c r="I110" s="59"/>
      <c r="J110" s="60"/>
      <c r="K110" s="60"/>
      <c r="L110" s="60"/>
      <c r="M110" s="59"/>
      <c r="N110" s="60"/>
      <c r="O110" s="60"/>
      <c r="P110" s="59"/>
      <c r="Q110" s="60"/>
      <c r="R110" s="59"/>
      <c r="S110" s="60"/>
      <c r="T110" s="59"/>
      <c r="U110" s="60"/>
      <c r="V110" s="59"/>
      <c r="W110" s="60"/>
      <c r="X110" s="59"/>
      <c r="Y110" s="60"/>
      <c r="Z110" s="59"/>
      <c r="AA110" s="60"/>
    </row>
    <row r="111" spans="5:27">
      <c r="E111" s="60"/>
      <c r="F111" s="60"/>
      <c r="G111" s="60"/>
      <c r="H111" s="60"/>
      <c r="I111" s="59"/>
      <c r="J111" s="60"/>
      <c r="K111" s="60"/>
      <c r="L111" s="60"/>
      <c r="M111" s="59"/>
      <c r="N111" s="60"/>
      <c r="O111" s="60"/>
      <c r="P111" s="59"/>
      <c r="Q111" s="60"/>
      <c r="R111" s="59"/>
      <c r="S111" s="60"/>
      <c r="T111" s="59"/>
      <c r="U111" s="60"/>
      <c r="V111" s="59"/>
      <c r="W111" s="60"/>
      <c r="X111" s="59"/>
      <c r="Y111" s="60"/>
      <c r="Z111" s="59"/>
      <c r="AA111" s="60"/>
    </row>
    <row r="112" spans="5:27">
      <c r="E112" s="60"/>
      <c r="F112" s="60"/>
      <c r="G112" s="60"/>
      <c r="H112" s="60"/>
      <c r="I112" s="59"/>
      <c r="J112" s="60"/>
      <c r="K112" s="60"/>
      <c r="L112" s="60"/>
      <c r="M112" s="59"/>
      <c r="N112" s="60"/>
      <c r="O112" s="60"/>
      <c r="P112" s="59"/>
      <c r="Q112" s="60"/>
      <c r="R112" s="59"/>
      <c r="S112" s="60"/>
      <c r="T112" s="59"/>
      <c r="U112" s="60"/>
      <c r="V112" s="59"/>
      <c r="W112" s="60"/>
      <c r="X112" s="59"/>
      <c r="Y112" s="60"/>
      <c r="Z112" s="59"/>
      <c r="AA112" s="60"/>
    </row>
    <row r="113" spans="5:27">
      <c r="E113" s="60"/>
      <c r="F113" s="60"/>
      <c r="G113" s="60"/>
      <c r="H113" s="60"/>
      <c r="I113" s="59"/>
      <c r="J113" s="60"/>
      <c r="K113" s="60"/>
      <c r="L113" s="60"/>
      <c r="M113" s="59"/>
      <c r="N113" s="60"/>
      <c r="O113" s="60"/>
      <c r="P113" s="59"/>
      <c r="Q113" s="60"/>
      <c r="R113" s="59"/>
      <c r="S113" s="60"/>
      <c r="T113" s="59"/>
      <c r="U113" s="60"/>
      <c r="V113" s="59"/>
      <c r="W113" s="60"/>
      <c r="X113" s="59"/>
      <c r="Y113" s="60"/>
      <c r="Z113" s="59"/>
      <c r="AA113" s="60"/>
    </row>
    <row r="114" spans="5:27">
      <c r="E114" s="60"/>
      <c r="F114" s="60"/>
      <c r="G114" s="60"/>
      <c r="H114" s="60"/>
      <c r="I114" s="59"/>
      <c r="J114" s="60"/>
      <c r="K114" s="60"/>
      <c r="L114" s="60"/>
      <c r="M114" s="59"/>
      <c r="N114" s="60"/>
      <c r="O114" s="60"/>
      <c r="P114" s="59"/>
      <c r="Q114" s="60"/>
      <c r="R114" s="59"/>
      <c r="S114" s="60"/>
      <c r="T114" s="59"/>
      <c r="U114" s="60"/>
      <c r="V114" s="59"/>
      <c r="W114" s="60"/>
      <c r="X114" s="59"/>
      <c r="Y114" s="60"/>
      <c r="Z114" s="59"/>
      <c r="AA114" s="60"/>
    </row>
    <row r="115" spans="5:27">
      <c r="Q115" s="60"/>
    </row>
  </sheetData>
  <customSheetViews>
    <customSheetView guid="{7DDDF33D-790D-4BE0-BD73-6B0205A73FE3}" scale="60" showPageBreaks="1" printArea="1" view="pageBreakPreview">
      <selection activeCell="A5" sqref="A5"/>
      <pageMargins left="0.25" right="0.25" top="0.75" bottom="0.75" header="0.3" footer="0.3"/>
      <pageSetup paperSize="9" scale="62" orientation="landscape" r:id="rId1"/>
    </customSheetView>
    <customSheetView guid="{C7311034-EEC1-41BE-B4E4-2B6F01D458BC}" scale="60" showPageBreaks="1" printArea="1" view="pageBreakPreview" topLeftCell="A13">
      <selection activeCell="D33" sqref="D33"/>
      <pageMargins left="0.25" right="0.25" top="0.75" bottom="0.75" header="0.3" footer="0.3"/>
      <pageSetup paperSize="9" scale="62" orientation="landscape" r:id="rId2"/>
    </customSheetView>
    <customSheetView guid="{10096A92-6285-4724-9909-69ECD7A4A43F}" scale="60" showPageBreaks="1" printArea="1" view="pageBreakPreview">
      <selection activeCell="A5" sqref="A5"/>
      <pageMargins left="0.25" right="0.25" top="0.75" bottom="0.75" header="0.3" footer="0.3"/>
      <pageSetup paperSize="9" scale="62" orientation="landscape" r:id="rId3"/>
    </customSheetView>
  </customSheetViews>
  <mergeCells count="26">
    <mergeCell ref="AB5:AD5"/>
    <mergeCell ref="AB6:AD6"/>
    <mergeCell ref="AA5:AA7"/>
    <mergeCell ref="Y5:Z6"/>
    <mergeCell ref="J6:L6"/>
    <mergeCell ref="M6:M7"/>
    <mergeCell ref="O5:O7"/>
    <mergeCell ref="P5:P7"/>
    <mergeCell ref="Q5:R6"/>
    <mergeCell ref="S5:T6"/>
    <mergeCell ref="U5:V6"/>
    <mergeCell ref="W5:X6"/>
    <mergeCell ref="A2:V2"/>
    <mergeCell ref="A1:V1"/>
    <mergeCell ref="A3:V3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M5"/>
    <mergeCell ref="N5:N7"/>
  </mergeCells>
  <printOptions horizontalCentered="1"/>
  <pageMargins left="0.23622047244094491" right="0.23622047244094491" top="0.15748031496062992" bottom="0.15748031496062992" header="0.31496062992125984" footer="0.31496062992125984"/>
  <pageSetup paperSize="9" scale="38" orientation="landscape" r:id="rId4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13"/>
  <sheetViews>
    <sheetView view="pageBreakPreview" zoomScale="60" workbookViewId="0">
      <selection activeCell="C8" sqref="C8"/>
    </sheetView>
  </sheetViews>
  <sheetFormatPr defaultRowHeight="15"/>
  <cols>
    <col min="1" max="1" width="9.140625" style="3"/>
    <col min="2" max="2" width="30.85546875" customWidth="1"/>
    <col min="7" max="7" width="11" customWidth="1"/>
    <col min="9" max="9" width="16.28515625" customWidth="1"/>
    <col min="12" max="12" width="7.42578125" customWidth="1"/>
    <col min="13" max="13" width="10.140625" customWidth="1"/>
    <col min="14" max="14" width="13.140625" customWidth="1"/>
    <col min="15" max="15" width="19.42578125" customWidth="1"/>
    <col min="16" max="16" width="16" customWidth="1"/>
    <col min="18" max="18" width="12.85546875" customWidth="1"/>
    <col min="20" max="20" width="12.7109375" customWidth="1"/>
  </cols>
  <sheetData>
    <row r="1" spans="1:27">
      <c r="A1" s="85" t="str">
        <f>'TABLE-I'!A1:S1</f>
        <v>ANNA INFRASTRUCTURES LIMITED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</row>
    <row r="2" spans="1:27">
      <c r="A2" s="76" t="str">
        <f>'TABLE-I'!A2:S2</f>
        <v>SHAREHOLDING PATTERN AS ON  31St March, 2026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</row>
    <row r="3" spans="1:27" s="7" customFormat="1">
      <c r="A3" s="77" t="s">
        <v>9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</row>
    <row r="4" spans="1:27" s="7" customFormat="1">
      <c r="A4" s="9"/>
    </row>
    <row r="5" spans="1:27" s="10" customFormat="1" ht="86.25" customHeight="1">
      <c r="A5" s="93" t="s">
        <v>6</v>
      </c>
      <c r="B5" s="94" t="s">
        <v>89</v>
      </c>
      <c r="C5" s="95" t="s">
        <v>117</v>
      </c>
      <c r="D5" s="87" t="s">
        <v>135</v>
      </c>
      <c r="E5" s="88" t="s">
        <v>136</v>
      </c>
      <c r="F5" s="88" t="s">
        <v>137</v>
      </c>
      <c r="G5" s="88" t="s">
        <v>138</v>
      </c>
      <c r="H5" s="94" t="s">
        <v>118</v>
      </c>
      <c r="I5" s="94" t="s">
        <v>119</v>
      </c>
      <c r="J5" s="94" t="s">
        <v>120</v>
      </c>
      <c r="K5" s="94"/>
      <c r="L5" s="94"/>
      <c r="M5" s="94"/>
      <c r="N5" s="88" t="s">
        <v>134</v>
      </c>
      <c r="O5" s="95" t="s">
        <v>121</v>
      </c>
      <c r="P5" s="94" t="s">
        <v>122</v>
      </c>
      <c r="Q5" s="94" t="s">
        <v>123</v>
      </c>
      <c r="R5" s="94"/>
      <c r="S5" s="94" t="s">
        <v>124</v>
      </c>
      <c r="T5" s="94"/>
      <c r="U5" s="94" t="s">
        <v>125</v>
      </c>
      <c r="V5" s="94"/>
      <c r="W5" s="88" t="s">
        <v>133</v>
      </c>
      <c r="X5" s="94"/>
      <c r="Y5" s="94" t="s">
        <v>126</v>
      </c>
      <c r="Z5" s="94"/>
      <c r="AA5" s="101" t="s">
        <v>132</v>
      </c>
    </row>
    <row r="6" spans="1:27" s="10" customFormat="1" ht="30" customHeight="1">
      <c r="A6" s="93"/>
      <c r="B6" s="94"/>
      <c r="C6" s="95"/>
      <c r="D6" s="95"/>
      <c r="E6" s="94"/>
      <c r="F6" s="94"/>
      <c r="G6" s="94"/>
      <c r="H6" s="94"/>
      <c r="I6" s="94"/>
      <c r="J6" s="96" t="s">
        <v>99</v>
      </c>
      <c r="K6" s="96"/>
      <c r="L6" s="96"/>
      <c r="M6" s="100" t="s">
        <v>127</v>
      </c>
      <c r="N6" s="94"/>
      <c r="O6" s="95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102"/>
    </row>
    <row r="7" spans="1:27" s="26" customFormat="1" ht="112.5" customHeight="1">
      <c r="A7" s="93"/>
      <c r="B7" s="94"/>
      <c r="C7" s="95"/>
      <c r="D7" s="95"/>
      <c r="E7" s="94"/>
      <c r="F7" s="94"/>
      <c r="G7" s="94"/>
      <c r="H7" s="94"/>
      <c r="I7" s="43"/>
      <c r="J7" s="36" t="s">
        <v>128</v>
      </c>
      <c r="K7" s="36" t="s">
        <v>129</v>
      </c>
      <c r="L7" s="43" t="s">
        <v>130</v>
      </c>
      <c r="M7" s="100"/>
      <c r="N7" s="94"/>
      <c r="O7" s="95"/>
      <c r="P7" s="94"/>
      <c r="Q7" s="44" t="s">
        <v>101</v>
      </c>
      <c r="R7" s="45" t="s">
        <v>88</v>
      </c>
      <c r="S7" s="44" t="s">
        <v>101</v>
      </c>
      <c r="T7" s="42" t="s">
        <v>2</v>
      </c>
      <c r="U7" s="36" t="s">
        <v>131</v>
      </c>
      <c r="V7" s="46" t="s">
        <v>2</v>
      </c>
      <c r="W7" s="36" t="s">
        <v>131</v>
      </c>
      <c r="X7" s="46" t="s">
        <v>2</v>
      </c>
      <c r="Y7" s="35" t="s">
        <v>103</v>
      </c>
      <c r="Z7" s="46" t="s">
        <v>2</v>
      </c>
      <c r="AA7" s="103"/>
    </row>
    <row r="8" spans="1:27" s="1" customFormat="1">
      <c r="A8" s="4" t="s">
        <v>3</v>
      </c>
      <c r="B8" s="2" t="s">
        <v>10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97" t="s">
        <v>60</v>
      </c>
      <c r="T8" s="98"/>
      <c r="U8" s="98"/>
      <c r="V8" s="98"/>
      <c r="W8" s="98"/>
      <c r="X8" s="98"/>
      <c r="Y8" s="98"/>
      <c r="Z8" s="99"/>
      <c r="AA8" s="2"/>
    </row>
    <row r="9" spans="1:27" s="1" customFormat="1">
      <c r="A9" s="4" t="s">
        <v>4</v>
      </c>
      <c r="B9" s="2" t="s">
        <v>11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97" t="s">
        <v>60</v>
      </c>
      <c r="T9" s="98"/>
      <c r="U9" s="98"/>
      <c r="V9" s="98"/>
      <c r="W9" s="98"/>
      <c r="X9" s="98"/>
      <c r="Y9" s="98"/>
      <c r="Z9" s="99"/>
      <c r="AA9" s="2"/>
    </row>
    <row r="10" spans="1:27" s="1" customFormat="1" ht="45">
      <c r="A10" s="4" t="s">
        <v>5</v>
      </c>
      <c r="B10" s="4" t="s">
        <v>12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97" t="s">
        <v>60</v>
      </c>
      <c r="T10" s="98"/>
      <c r="U10" s="98"/>
      <c r="V10" s="98"/>
      <c r="W10" s="98"/>
      <c r="X10" s="98"/>
      <c r="Y10" s="98"/>
      <c r="Z10" s="99"/>
      <c r="AA10" s="2"/>
    </row>
    <row r="11" spans="1:27" s="1" customFormat="1">
      <c r="A11" s="4" t="s">
        <v>13</v>
      </c>
      <c r="B11" s="2" t="s">
        <v>11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97" t="s">
        <v>60</v>
      </c>
      <c r="T11" s="98"/>
      <c r="U11" s="98"/>
      <c r="V11" s="98"/>
      <c r="W11" s="98"/>
      <c r="X11" s="98"/>
      <c r="Y11" s="98"/>
      <c r="Z11" s="99"/>
      <c r="AA11" s="2"/>
    </row>
    <row r="12" spans="1:27" s="1" customFormat="1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97" t="s">
        <v>60</v>
      </c>
      <c r="T12" s="98"/>
      <c r="U12" s="98"/>
      <c r="V12" s="98"/>
      <c r="W12" s="98"/>
      <c r="X12" s="98"/>
      <c r="Y12" s="98"/>
      <c r="Z12" s="99"/>
      <c r="AA12" s="2"/>
    </row>
    <row r="13" spans="1:27" s="1" customFormat="1" ht="30">
      <c r="A13" s="4"/>
      <c r="B13" s="2" t="s">
        <v>14</v>
      </c>
      <c r="C13" s="2"/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/>
      <c r="S13" s="97" t="s">
        <v>60</v>
      </c>
      <c r="T13" s="98"/>
      <c r="U13" s="98"/>
      <c r="V13" s="98"/>
      <c r="W13" s="98"/>
      <c r="X13" s="98"/>
      <c r="Y13" s="98"/>
      <c r="Z13" s="99"/>
      <c r="AA13" s="25">
        <v>0</v>
      </c>
    </row>
  </sheetData>
  <customSheetViews>
    <customSheetView guid="{7DDDF33D-790D-4BE0-BD73-6B0205A73FE3}" scale="60" showPageBreaks="1" view="pageBreakPreview">
      <pageMargins left="0.25" right="0.25" top="0.75" bottom="0.75" header="0.3" footer="0.3"/>
      <pageSetup paperSize="9" scale="66" orientation="landscape" r:id="rId1"/>
    </customSheetView>
    <customSheetView guid="{C7311034-EEC1-41BE-B4E4-2B6F01D458BC}" scale="60" showPageBreaks="1" view="pageBreakPreview">
      <pageMargins left="0.25" right="0.25" top="0.75" bottom="0.75" header="0.3" footer="0.3"/>
      <pageSetup paperSize="9" scale="66" orientation="landscape" r:id="rId2"/>
    </customSheetView>
    <customSheetView guid="{10096A92-6285-4724-9909-69ECD7A4A43F}" scale="60" showPageBreaks="1" view="pageBreakPreview">
      <pageMargins left="0.25" right="0.25" top="0.75" bottom="0.75" header="0.3" footer="0.3"/>
      <pageSetup paperSize="9" scale="66" orientation="landscape" r:id="rId3"/>
    </customSheetView>
  </customSheetViews>
  <mergeCells count="30">
    <mergeCell ref="AA5:AA7"/>
    <mergeCell ref="S8:Z8"/>
    <mergeCell ref="S9:Z9"/>
    <mergeCell ref="S10:Z10"/>
    <mergeCell ref="S11:Z11"/>
    <mergeCell ref="J5:M5"/>
    <mergeCell ref="O5:O7"/>
    <mergeCell ref="S13:Z13"/>
    <mergeCell ref="M6:M7"/>
    <mergeCell ref="S12:Z12"/>
    <mergeCell ref="Y5:Z6"/>
    <mergeCell ref="U5:V6"/>
    <mergeCell ref="W5:X6"/>
    <mergeCell ref="S5:T6"/>
    <mergeCell ref="A1:T1"/>
    <mergeCell ref="A2:T2"/>
    <mergeCell ref="A5:A7"/>
    <mergeCell ref="B5:B7"/>
    <mergeCell ref="C5:C7"/>
    <mergeCell ref="D5:D7"/>
    <mergeCell ref="J6:L6"/>
    <mergeCell ref="A3:T3"/>
    <mergeCell ref="H5:H7"/>
    <mergeCell ref="I5:I6"/>
    <mergeCell ref="P5:P7"/>
    <mergeCell ref="Q5:R6"/>
    <mergeCell ref="E5:E7"/>
    <mergeCell ref="F5:F7"/>
    <mergeCell ref="G5:G7"/>
    <mergeCell ref="N5:N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6" orientation="landscape" r:id="rId4"/>
</worksheet>
</file>

<file path=xl/worksheets/sheet6.xml><?xml version="1.0" encoding="utf-8"?>
<worksheet xmlns="http://schemas.openxmlformats.org/spreadsheetml/2006/main" xmlns:r="http://schemas.openxmlformats.org/officeDocument/2006/relationships">
  <dimension ref="A1:T30"/>
  <sheetViews>
    <sheetView view="pageBreakPreview" zoomScale="60" workbookViewId="0">
      <selection activeCell="A7" sqref="A7"/>
    </sheetView>
  </sheetViews>
  <sheetFormatPr defaultRowHeight="15"/>
  <cols>
    <col min="2" max="2" width="24.28515625" customWidth="1"/>
    <col min="3" max="3" width="12.140625" customWidth="1"/>
    <col min="4" max="4" width="12.7109375" customWidth="1"/>
    <col min="5" max="5" width="21.28515625" customWidth="1"/>
    <col min="7" max="8" width="12.5703125" customWidth="1"/>
    <col min="9" max="9" width="26.42578125" customWidth="1"/>
    <col min="10" max="10" width="21" customWidth="1"/>
  </cols>
  <sheetData>
    <row r="1" spans="1:20">
      <c r="A1" s="85" t="str">
        <f>'TABLE-I'!A1:S1</f>
        <v>ANNA INFRASTRUCTURES LIMITED</v>
      </c>
      <c r="B1" s="85"/>
      <c r="C1" s="85"/>
      <c r="D1" s="85"/>
      <c r="E1" s="85"/>
      <c r="F1" s="85"/>
      <c r="G1" s="85"/>
      <c r="H1" s="85"/>
      <c r="I1" s="85"/>
      <c r="J1" s="85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>
      <c r="A2" s="76" t="str">
        <f>'TABLE-I'!A2:S2</f>
        <v>SHAREHOLDING PATTERN AS ON  31St March, 2026</v>
      </c>
      <c r="B2" s="76"/>
      <c r="C2" s="76"/>
      <c r="D2" s="76"/>
      <c r="E2" s="76"/>
      <c r="F2" s="76"/>
      <c r="G2" s="76"/>
      <c r="H2" s="76"/>
      <c r="I2" s="76"/>
      <c r="J2" s="7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>
      <c r="A3" s="77" t="s">
        <v>23</v>
      </c>
      <c r="B3" s="77"/>
      <c r="C3" s="77"/>
      <c r="D3" s="77"/>
      <c r="E3" s="77"/>
      <c r="F3" s="77"/>
      <c r="G3" s="77"/>
      <c r="H3" s="77"/>
      <c r="I3" s="77"/>
      <c r="J3" s="7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0">
      <c r="A4" s="9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>
      <c r="A5" s="104" t="s">
        <v>22</v>
      </c>
      <c r="B5" s="106" t="s">
        <v>24</v>
      </c>
      <c r="C5" s="107"/>
      <c r="D5" s="108"/>
      <c r="E5" s="106" t="s">
        <v>25</v>
      </c>
      <c r="F5" s="107"/>
      <c r="G5" s="108"/>
      <c r="H5" s="106" t="s">
        <v>26</v>
      </c>
      <c r="I5" s="108"/>
      <c r="J5" s="104" t="s">
        <v>21</v>
      </c>
    </row>
    <row r="6" spans="1:20" ht="60">
      <c r="A6" s="105"/>
      <c r="B6" s="22" t="s">
        <v>16</v>
      </c>
      <c r="C6" s="22" t="s">
        <v>17</v>
      </c>
      <c r="D6" s="22" t="s">
        <v>18</v>
      </c>
      <c r="E6" s="22" t="s">
        <v>16</v>
      </c>
      <c r="F6" s="22" t="s">
        <v>17</v>
      </c>
      <c r="G6" s="22" t="s">
        <v>18</v>
      </c>
      <c r="H6" s="21" t="s">
        <v>19</v>
      </c>
      <c r="I6" s="21" t="s">
        <v>20</v>
      </c>
      <c r="J6" s="105"/>
    </row>
    <row r="7" spans="1:20">
      <c r="A7" s="19"/>
      <c r="B7" s="19"/>
      <c r="C7" s="19"/>
      <c r="D7" s="19"/>
      <c r="E7" s="19"/>
      <c r="F7" s="19"/>
      <c r="G7" s="19"/>
      <c r="H7" s="19"/>
      <c r="I7" s="20"/>
      <c r="J7" s="19"/>
    </row>
    <row r="8" spans="1:20">
      <c r="A8" s="19"/>
      <c r="B8" s="19"/>
      <c r="C8" s="19"/>
      <c r="D8" s="19"/>
      <c r="E8" s="19"/>
      <c r="F8" s="19"/>
      <c r="G8" s="19"/>
      <c r="H8" s="19"/>
      <c r="I8" s="20"/>
      <c r="J8" s="19"/>
    </row>
    <row r="9" spans="1:20">
      <c r="A9" s="19"/>
      <c r="B9" s="19"/>
      <c r="C9" s="19"/>
      <c r="D9" s="19"/>
      <c r="E9" s="19"/>
      <c r="F9" s="19"/>
      <c r="G9" s="19"/>
      <c r="H9" s="19"/>
      <c r="I9" s="20"/>
      <c r="J9" s="19"/>
    </row>
    <row r="10" spans="1:20">
      <c r="A10" s="19"/>
      <c r="B10" s="19"/>
      <c r="C10" s="19"/>
      <c r="D10" s="19"/>
      <c r="E10" s="19"/>
      <c r="F10" s="19"/>
      <c r="G10" s="19"/>
      <c r="H10" s="19"/>
      <c r="I10" s="20"/>
      <c r="J10" s="19"/>
    </row>
    <row r="11" spans="1:20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20">
      <c r="A12" s="18"/>
      <c r="B12" s="18"/>
      <c r="C12" s="18"/>
      <c r="D12" s="18"/>
      <c r="E12" s="18"/>
      <c r="F12" s="18"/>
      <c r="G12" s="18"/>
      <c r="H12" s="18"/>
      <c r="I12" s="18"/>
      <c r="J12" s="18"/>
    </row>
    <row r="13" spans="1:20">
      <c r="A13" s="18"/>
      <c r="B13" s="18"/>
      <c r="C13" s="18"/>
      <c r="D13" s="18"/>
      <c r="E13" s="18"/>
      <c r="F13" s="18"/>
      <c r="G13" s="18"/>
      <c r="H13" s="18"/>
      <c r="I13" s="18"/>
      <c r="J13" s="18"/>
    </row>
    <row r="14" spans="1:20">
      <c r="A14" s="18"/>
      <c r="B14" s="18"/>
      <c r="C14" s="18"/>
      <c r="D14" s="18"/>
      <c r="E14" s="18"/>
      <c r="F14" s="18"/>
      <c r="G14" s="18"/>
      <c r="H14" s="18"/>
      <c r="I14" s="18"/>
      <c r="J14" s="18"/>
    </row>
    <row r="15" spans="1:20">
      <c r="A15" s="18"/>
      <c r="B15" s="18"/>
      <c r="C15" s="18"/>
      <c r="D15" s="18"/>
      <c r="E15" s="18"/>
      <c r="F15" s="18"/>
      <c r="G15" s="18"/>
      <c r="H15" s="18"/>
      <c r="I15" s="18"/>
      <c r="J15" s="18"/>
    </row>
    <row r="16" spans="1:20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8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8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8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8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8"/>
      <c r="C28" s="18"/>
      <c r="D28" s="18"/>
      <c r="E28" s="18"/>
      <c r="F28" s="18"/>
      <c r="G28" s="18"/>
      <c r="H28" s="18"/>
      <c r="I28" s="18"/>
      <c r="J28" s="18"/>
    </row>
    <row r="29" spans="1:10">
      <c r="A29" s="18"/>
      <c r="B29" s="18"/>
      <c r="C29" s="18"/>
      <c r="D29" s="18"/>
      <c r="E29" s="18"/>
      <c r="F29" s="18"/>
      <c r="G29" s="18"/>
      <c r="H29" s="18"/>
      <c r="I29" s="18"/>
      <c r="J29" s="18"/>
    </row>
    <row r="30" spans="1:10">
      <c r="A30" s="18"/>
      <c r="B30" s="18"/>
      <c r="C30" s="18"/>
      <c r="D30" s="18"/>
      <c r="E30" s="18"/>
      <c r="F30" s="18"/>
      <c r="G30" s="18"/>
      <c r="H30" s="18"/>
      <c r="I30" s="18"/>
      <c r="J30" s="18"/>
    </row>
  </sheetData>
  <mergeCells count="8">
    <mergeCell ref="J5:J6"/>
    <mergeCell ref="A1:J1"/>
    <mergeCell ref="A2:J2"/>
    <mergeCell ref="A3:J3"/>
    <mergeCell ref="A5:A6"/>
    <mergeCell ref="B5:D5"/>
    <mergeCell ref="E5:G5"/>
    <mergeCell ref="H5:I5"/>
  </mergeCells>
  <pageMargins left="0.25" right="0.25" top="0.75" bottom="0.75" header="0.3" footer="0.3"/>
  <pageSetup paperSize="9" scale="88" orientation="landscape" horizontalDpi="240" verticalDpi="144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B5" sqref="B5"/>
    </sheetView>
  </sheetViews>
  <sheetFormatPr defaultRowHeight="15"/>
  <cols>
    <col min="1" max="1" width="36.42578125" bestFit="1" customWidth="1"/>
    <col min="2" max="2" width="22.28515625" bestFit="1" customWidth="1"/>
    <col min="3" max="3" width="19" customWidth="1"/>
  </cols>
  <sheetData>
    <row r="1" spans="1:10">
      <c r="A1" s="85" t="str">
        <f>'TABLE-I'!A1:S1</f>
        <v>ANNA INFRASTRUCTURES LIMITED</v>
      </c>
      <c r="B1" s="85"/>
      <c r="C1" s="85"/>
      <c r="D1" s="16"/>
      <c r="E1" s="16"/>
      <c r="F1" s="16"/>
      <c r="G1" s="16"/>
      <c r="H1" s="16"/>
      <c r="I1" s="16"/>
      <c r="J1" s="16"/>
    </row>
    <row r="2" spans="1:10">
      <c r="A2" s="76" t="str">
        <f>'TABLE-I'!A2:S2</f>
        <v>SHAREHOLDING PATTERN AS ON  31St March, 2026</v>
      </c>
      <c r="B2" s="76"/>
      <c r="C2" s="76"/>
      <c r="D2" s="6"/>
      <c r="E2" s="6"/>
      <c r="F2" s="6"/>
      <c r="G2" s="6"/>
      <c r="H2" s="6"/>
      <c r="I2" s="6"/>
      <c r="J2" s="6"/>
    </row>
    <row r="3" spans="1:10">
      <c r="A3" s="109" t="s">
        <v>59</v>
      </c>
      <c r="B3" s="109"/>
      <c r="C3" s="109"/>
      <c r="D3" s="17"/>
      <c r="E3" s="17"/>
      <c r="F3" s="17"/>
      <c r="G3" s="17"/>
      <c r="H3" s="17"/>
      <c r="I3" s="17"/>
      <c r="J3" s="17"/>
    </row>
    <row r="4" spans="1:10">
      <c r="A4" s="27"/>
      <c r="B4" s="28" t="s">
        <v>52</v>
      </c>
      <c r="C4" s="29" t="s">
        <v>53</v>
      </c>
    </row>
    <row r="5" spans="1:10">
      <c r="A5" s="30" t="s">
        <v>54</v>
      </c>
      <c r="B5" s="27"/>
      <c r="C5" s="31"/>
    </row>
    <row r="6" spans="1:10">
      <c r="A6" s="30" t="s">
        <v>55</v>
      </c>
      <c r="B6" s="27"/>
      <c r="C6" s="31"/>
    </row>
    <row r="7" spans="1:10">
      <c r="A7" s="30" t="s">
        <v>56</v>
      </c>
      <c r="B7" s="27"/>
      <c r="C7" s="31"/>
    </row>
    <row r="8" spans="1:10">
      <c r="A8" s="30" t="s">
        <v>57</v>
      </c>
      <c r="B8" s="27"/>
      <c r="C8" s="31"/>
    </row>
    <row r="9" spans="1:10">
      <c r="A9" s="30" t="s">
        <v>58</v>
      </c>
      <c r="B9" s="27"/>
      <c r="C9" s="31"/>
    </row>
  </sheetData>
  <mergeCells count="3">
    <mergeCell ref="A2:C2"/>
    <mergeCell ref="A3:C3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Annexure-I</vt:lpstr>
      <vt:lpstr>TABLE-I</vt:lpstr>
      <vt:lpstr>TABLE-II</vt:lpstr>
      <vt:lpstr>TABLE-III</vt:lpstr>
      <vt:lpstr>TABLE-IV</vt:lpstr>
      <vt:lpstr>TABLE-V</vt:lpstr>
      <vt:lpstr>TABLE-VI</vt:lpstr>
      <vt:lpstr>'TABLE-I'!Print_Area</vt:lpstr>
      <vt:lpstr>'TABLE-II'!Print_Area</vt:lpstr>
      <vt:lpstr>'TABLE-III'!Print_Area</vt:lpstr>
      <vt:lpstr>'TABLE-I'!Print_Titles</vt:lpstr>
      <vt:lpstr>'TABLE-II'!Print_Titles</vt:lpstr>
      <vt:lpstr>'TABLE-III'!Print_Titles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MandeepSingh</dc:creator>
  <cp:lastModifiedBy>Admin</cp:lastModifiedBy>
  <cp:lastPrinted>2022-10-09T09:53:28Z</cp:lastPrinted>
  <dcterms:created xsi:type="dcterms:W3CDTF">2016-01-11T05:59:27Z</dcterms:created>
  <dcterms:modified xsi:type="dcterms:W3CDTF">2026-04-04T09:00:23Z</dcterms:modified>
</cp:coreProperties>
</file>